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IGS\2019MathematikIGS\Nachschreibtermin\"/>
    </mc:Choice>
  </mc:AlternateContent>
  <bookViews>
    <workbookView xWindow="360" yWindow="120" windowWidth="15195" windowHeight="12525" tabRatio="693"/>
  </bookViews>
  <sheets>
    <sheet name="NT IGS-G GTR W1" sheetId="12" r:id="rId1"/>
    <sheet name="NT IGS-G GTR W2" sheetId="13" r:id="rId2"/>
  </sheets>
  <definedNames>
    <definedName name="_xlnm.Print_Area" localSheetId="0">'NT IGS-G GTR W1'!$A$1:$AH$50</definedName>
  </definedNames>
  <calcPr calcId="152511"/>
</workbook>
</file>

<file path=xl/calcChain.xml><?xml version="1.0" encoding="utf-8"?>
<calcChain xmlns="http://schemas.openxmlformats.org/spreadsheetml/2006/main">
  <c r="AG39" i="13" l="1"/>
  <c r="AG38" i="13"/>
  <c r="AG37" i="13"/>
  <c r="AH37" i="13" s="1"/>
  <c r="AI37" i="13" s="1"/>
  <c r="AG36" i="13"/>
  <c r="AG35" i="13"/>
  <c r="AG34" i="13"/>
  <c r="AG33" i="13"/>
  <c r="AG32" i="13"/>
  <c r="AG31" i="13"/>
  <c r="AG30" i="13"/>
  <c r="AG29" i="13"/>
  <c r="AH29" i="13" s="1"/>
  <c r="AI29" i="13" s="1"/>
  <c r="AG28" i="13"/>
  <c r="AG27" i="13"/>
  <c r="AG26" i="13"/>
  <c r="AG25" i="13"/>
  <c r="AG24" i="13"/>
  <c r="AG23" i="13"/>
  <c r="AG22" i="13"/>
  <c r="AG21" i="13"/>
  <c r="AH21" i="13" s="1"/>
  <c r="AI21" i="13" s="1"/>
  <c r="AG20" i="13"/>
  <c r="AG19" i="13"/>
  <c r="AG18" i="13"/>
  <c r="AG17" i="13"/>
  <c r="AG16" i="13"/>
  <c r="AG15" i="13"/>
  <c r="AG14" i="13"/>
  <c r="AG13" i="13"/>
  <c r="AH13" i="13" s="1"/>
  <c r="AI13" i="13" s="1"/>
  <c r="AG12" i="13"/>
  <c r="AG11" i="13"/>
  <c r="AG10" i="13"/>
  <c r="AG9" i="13"/>
  <c r="AG8" i="13"/>
  <c r="AG7" i="13"/>
  <c r="AG6" i="13"/>
  <c r="AH6" i="13" s="1"/>
  <c r="AG4" i="13"/>
  <c r="AF45" i="13"/>
  <c r="AE45" i="13"/>
  <c r="AD45" i="13"/>
  <c r="AF44" i="13"/>
  <c r="AE44" i="13"/>
  <c r="AD44" i="13"/>
  <c r="AJ46" i="13"/>
  <c r="AC45" i="13"/>
  <c r="AB45" i="13"/>
  <c r="AA45" i="13"/>
  <c r="Z45" i="13"/>
  <c r="Y45" i="13"/>
  <c r="X45" i="13"/>
  <c r="W45" i="13"/>
  <c r="U45" i="13"/>
  <c r="T45" i="13"/>
  <c r="S45" i="13"/>
  <c r="R45" i="13"/>
  <c r="Q45" i="13"/>
  <c r="P45" i="13"/>
  <c r="O45" i="13"/>
  <c r="N45" i="13"/>
  <c r="L45" i="13"/>
  <c r="K45" i="13"/>
  <c r="J45" i="13"/>
  <c r="I45" i="13"/>
  <c r="H45" i="13"/>
  <c r="G45" i="13"/>
  <c r="F45" i="13"/>
  <c r="E45" i="13"/>
  <c r="D45" i="13"/>
  <c r="C45" i="13"/>
  <c r="AH44" i="13"/>
  <c r="AG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V39" i="13"/>
  <c r="M39" i="13"/>
  <c r="AH39" i="13" s="1"/>
  <c r="AI39" i="13" s="1"/>
  <c r="V38" i="13"/>
  <c r="M38" i="13"/>
  <c r="V37" i="13"/>
  <c r="M37" i="13"/>
  <c r="V36" i="13"/>
  <c r="M36" i="13"/>
  <c r="V35" i="13"/>
  <c r="M35" i="13"/>
  <c r="AH35" i="13" s="1"/>
  <c r="AI35" i="13" s="1"/>
  <c r="AH34" i="13"/>
  <c r="AI34" i="13" s="1"/>
  <c r="V34" i="13"/>
  <c r="M34" i="13"/>
  <c r="AH33" i="13"/>
  <c r="AI33" i="13" s="1"/>
  <c r="V33" i="13"/>
  <c r="M33" i="13"/>
  <c r="V32" i="13"/>
  <c r="M32" i="13"/>
  <c r="V31" i="13"/>
  <c r="M31" i="13"/>
  <c r="AH31" i="13" s="1"/>
  <c r="AI31" i="13" s="1"/>
  <c r="AH30" i="13"/>
  <c r="AI30" i="13" s="1"/>
  <c r="V30" i="13"/>
  <c r="M30" i="13"/>
  <c r="V29" i="13"/>
  <c r="M29" i="13"/>
  <c r="V28" i="13"/>
  <c r="M28" i="13"/>
  <c r="V27" i="13"/>
  <c r="M27" i="13"/>
  <c r="AH27" i="13" s="1"/>
  <c r="AI27" i="13" s="1"/>
  <c r="AH26" i="13"/>
  <c r="AI26" i="13" s="1"/>
  <c r="V26" i="13"/>
  <c r="M26" i="13"/>
  <c r="AH25" i="13"/>
  <c r="AI25" i="13" s="1"/>
  <c r="V25" i="13"/>
  <c r="M25" i="13"/>
  <c r="V24" i="13"/>
  <c r="M24" i="13"/>
  <c r="V23" i="13"/>
  <c r="M23" i="13"/>
  <c r="AH23" i="13" s="1"/>
  <c r="AI23" i="13" s="1"/>
  <c r="AH22" i="13"/>
  <c r="AI22" i="13" s="1"/>
  <c r="V22" i="13"/>
  <c r="M22" i="13"/>
  <c r="V21" i="13"/>
  <c r="M21" i="13"/>
  <c r="V20" i="13"/>
  <c r="M20" i="13"/>
  <c r="V19" i="13"/>
  <c r="M19" i="13"/>
  <c r="AH19" i="13" s="1"/>
  <c r="AI19" i="13" s="1"/>
  <c r="AH18" i="13"/>
  <c r="AI18" i="13" s="1"/>
  <c r="V18" i="13"/>
  <c r="M18" i="13"/>
  <c r="AH17" i="13"/>
  <c r="AI17" i="13" s="1"/>
  <c r="V17" i="13"/>
  <c r="M17" i="13"/>
  <c r="V16" i="13"/>
  <c r="M16" i="13"/>
  <c r="V15" i="13"/>
  <c r="M15" i="13"/>
  <c r="AH15" i="13" s="1"/>
  <c r="AI15" i="13" s="1"/>
  <c r="AH14" i="13"/>
  <c r="AI14" i="13" s="1"/>
  <c r="V14" i="13"/>
  <c r="M14" i="13"/>
  <c r="V13" i="13"/>
  <c r="M13" i="13"/>
  <c r="V12" i="13"/>
  <c r="M12" i="13"/>
  <c r="V11" i="13"/>
  <c r="M11" i="13"/>
  <c r="AH11" i="13" s="1"/>
  <c r="AI11" i="13" s="1"/>
  <c r="AH10" i="13"/>
  <c r="AI10" i="13" s="1"/>
  <c r="V10" i="13"/>
  <c r="M10" i="13"/>
  <c r="AH9" i="13"/>
  <c r="AI9" i="13" s="1"/>
  <c r="V9" i="13"/>
  <c r="M9" i="13"/>
  <c r="V8" i="13"/>
  <c r="M8" i="13"/>
  <c r="V7" i="13"/>
  <c r="M7" i="13"/>
  <c r="AH7" i="13" s="1"/>
  <c r="AI7" i="13" s="1"/>
  <c r="V6" i="13"/>
  <c r="V45" i="13" s="1"/>
  <c r="M6" i="13"/>
  <c r="M45" i="13" s="1"/>
  <c r="AH4" i="13"/>
  <c r="V4" i="13"/>
  <c r="M4" i="13"/>
  <c r="V39" i="12"/>
  <c r="V38" i="12"/>
  <c r="V37" i="12"/>
  <c r="V36" i="12"/>
  <c r="V35" i="12"/>
  <c r="V34" i="12"/>
  <c r="V33" i="12"/>
  <c r="V32" i="12"/>
  <c r="V31" i="12"/>
  <c r="V30" i="12"/>
  <c r="V29" i="12"/>
  <c r="V28" i="12"/>
  <c r="V27" i="12"/>
  <c r="V26" i="12"/>
  <c r="V25" i="12"/>
  <c r="V24" i="12"/>
  <c r="V23" i="12"/>
  <c r="V22" i="12"/>
  <c r="V21" i="12"/>
  <c r="V20" i="12"/>
  <c r="V19" i="12"/>
  <c r="V18" i="12"/>
  <c r="V17" i="12"/>
  <c r="V16" i="12"/>
  <c r="V15" i="12"/>
  <c r="V14" i="12"/>
  <c r="V13" i="12"/>
  <c r="V12" i="12"/>
  <c r="V11" i="12"/>
  <c r="V10" i="12"/>
  <c r="V9" i="12"/>
  <c r="V8" i="12"/>
  <c r="V7" i="12"/>
  <c r="V6" i="12"/>
  <c r="V4" i="12"/>
  <c r="U45" i="12"/>
  <c r="T45" i="12"/>
  <c r="U44" i="12"/>
  <c r="T44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4" i="12"/>
  <c r="L45" i="12"/>
  <c r="L44" i="12"/>
  <c r="AH8" i="13" l="1"/>
  <c r="AI8" i="13" s="1"/>
  <c r="AH16" i="13"/>
  <c r="AI16" i="13" s="1"/>
  <c r="AH24" i="13"/>
  <c r="AI24" i="13" s="1"/>
  <c r="AH32" i="13"/>
  <c r="AI32" i="13" s="1"/>
  <c r="AH38" i="13"/>
  <c r="AI38" i="13" s="1"/>
  <c r="AH12" i="13"/>
  <c r="AI12" i="13" s="1"/>
  <c r="AH20" i="13"/>
  <c r="AI20" i="13" s="1"/>
  <c r="AH28" i="13"/>
  <c r="AI28" i="13" s="1"/>
  <c r="AH36" i="13"/>
  <c r="AI36" i="13" s="1"/>
  <c r="AI6" i="13"/>
  <c r="AG45" i="13"/>
  <c r="AD39" i="12"/>
  <c r="AD38" i="12"/>
  <c r="AD37" i="12"/>
  <c r="AD36" i="12"/>
  <c r="AD35" i="12"/>
  <c r="AD34" i="12"/>
  <c r="AD33" i="12"/>
  <c r="AD32" i="12"/>
  <c r="AD31" i="12"/>
  <c r="AD30" i="12"/>
  <c r="AD29" i="12"/>
  <c r="AD28" i="12"/>
  <c r="AD27" i="12"/>
  <c r="AD26" i="12"/>
  <c r="AD25" i="12"/>
  <c r="AD24" i="12"/>
  <c r="AD23" i="12"/>
  <c r="AD22" i="12"/>
  <c r="AD21" i="12"/>
  <c r="AD20" i="12"/>
  <c r="AD19" i="12"/>
  <c r="AD18" i="12"/>
  <c r="AD17" i="12"/>
  <c r="AD16" i="12"/>
  <c r="AD15" i="12"/>
  <c r="AD14" i="12"/>
  <c r="AD13" i="12"/>
  <c r="AD12" i="12"/>
  <c r="AD11" i="12"/>
  <c r="AD10" i="12"/>
  <c r="AD9" i="12"/>
  <c r="AD8" i="12"/>
  <c r="AD7" i="12"/>
  <c r="AD6" i="12"/>
  <c r="AH45" i="13" l="1"/>
  <c r="J49" i="13"/>
  <c r="E49" i="13"/>
  <c r="H49" i="13"/>
  <c r="D49" i="13"/>
  <c r="G49" i="13"/>
  <c r="C49" i="13"/>
  <c r="F49" i="13"/>
  <c r="AG46" i="12" l="1"/>
  <c r="AC45" i="12"/>
  <c r="AB45" i="12"/>
  <c r="AA45" i="12"/>
  <c r="Z45" i="12"/>
  <c r="Y45" i="12"/>
  <c r="X45" i="12"/>
  <c r="W45" i="12"/>
  <c r="S45" i="12"/>
  <c r="R45" i="12"/>
  <c r="Q45" i="12"/>
  <c r="P45" i="12"/>
  <c r="O45" i="12"/>
  <c r="N45" i="12"/>
  <c r="K45" i="12"/>
  <c r="J45" i="12"/>
  <c r="I45" i="12"/>
  <c r="H45" i="12"/>
  <c r="G45" i="12"/>
  <c r="F45" i="12"/>
  <c r="E45" i="12"/>
  <c r="D45" i="12"/>
  <c r="C45" i="12"/>
  <c r="AE44" i="12"/>
  <c r="AD44" i="12"/>
  <c r="AC44" i="12"/>
  <c r="AB44" i="12"/>
  <c r="AA44" i="12"/>
  <c r="Z44" i="12"/>
  <c r="Y44" i="12"/>
  <c r="X44" i="12"/>
  <c r="W44" i="12"/>
  <c r="V44" i="12"/>
  <c r="S44" i="12"/>
  <c r="R44" i="12"/>
  <c r="Q44" i="12"/>
  <c r="P44" i="12"/>
  <c r="O44" i="12"/>
  <c r="N44" i="12"/>
  <c r="M44" i="12"/>
  <c r="K44" i="12"/>
  <c r="J44" i="12"/>
  <c r="I44" i="12"/>
  <c r="H44" i="12"/>
  <c r="G44" i="12"/>
  <c r="F44" i="12"/>
  <c r="E44" i="12"/>
  <c r="D44" i="12"/>
  <c r="C44" i="12"/>
  <c r="AE39" i="12"/>
  <c r="AF39" i="12" s="1"/>
  <c r="AE38" i="12"/>
  <c r="AF38" i="12" s="1"/>
  <c r="AE37" i="12"/>
  <c r="AF37" i="12" s="1"/>
  <c r="AE36" i="12"/>
  <c r="AF36" i="12" s="1"/>
  <c r="AE35" i="12"/>
  <c r="AF35" i="12" s="1"/>
  <c r="AE34" i="12"/>
  <c r="AF34" i="12" s="1"/>
  <c r="AE33" i="12"/>
  <c r="AF33" i="12" s="1"/>
  <c r="AE32" i="12"/>
  <c r="AF32" i="12" s="1"/>
  <c r="AE31" i="12"/>
  <c r="AF31" i="12" s="1"/>
  <c r="AE30" i="12"/>
  <c r="AF30" i="12" s="1"/>
  <c r="AE29" i="12"/>
  <c r="AF29" i="12" s="1"/>
  <c r="AE28" i="12"/>
  <c r="AF28" i="12" s="1"/>
  <c r="AE27" i="12"/>
  <c r="AF27" i="12" s="1"/>
  <c r="AE26" i="12"/>
  <c r="AF26" i="12" s="1"/>
  <c r="AE25" i="12"/>
  <c r="AF25" i="12" s="1"/>
  <c r="AE24" i="12"/>
  <c r="AF24" i="12" s="1"/>
  <c r="AE23" i="12"/>
  <c r="AF23" i="12" s="1"/>
  <c r="AE22" i="12"/>
  <c r="AF22" i="12" s="1"/>
  <c r="AE21" i="12"/>
  <c r="AF21" i="12" s="1"/>
  <c r="AE20" i="12"/>
  <c r="AF20" i="12" s="1"/>
  <c r="AE19" i="12"/>
  <c r="AF19" i="12" s="1"/>
  <c r="AE18" i="12"/>
  <c r="AF18" i="12" s="1"/>
  <c r="AE17" i="12"/>
  <c r="AF17" i="12" s="1"/>
  <c r="AE16" i="12"/>
  <c r="AF16" i="12" s="1"/>
  <c r="AE15" i="12"/>
  <c r="AF15" i="12" s="1"/>
  <c r="AE14" i="12"/>
  <c r="AF14" i="12" s="1"/>
  <c r="AE13" i="12"/>
  <c r="AF13" i="12" s="1"/>
  <c r="AE12" i="12"/>
  <c r="AF12" i="12" s="1"/>
  <c r="AE11" i="12"/>
  <c r="AF11" i="12" s="1"/>
  <c r="AE10" i="12"/>
  <c r="AF10" i="12" s="1"/>
  <c r="AE9" i="12"/>
  <c r="AF9" i="12" s="1"/>
  <c r="AE8" i="12"/>
  <c r="AF8" i="12" s="1"/>
  <c r="AE7" i="12"/>
  <c r="AF7" i="12" s="1"/>
  <c r="AD45" i="12"/>
  <c r="M45" i="12"/>
  <c r="AD4" i="12"/>
  <c r="AE4" i="12" s="1"/>
  <c r="V45" i="12" l="1"/>
  <c r="AE6" i="12"/>
  <c r="AE45" i="12" s="1"/>
  <c r="AF6" i="12" l="1"/>
  <c r="D49" i="12" s="1"/>
  <c r="H49" i="12" l="1"/>
  <c r="C49" i="12"/>
  <c r="G49" i="12"/>
  <c r="J49" i="12"/>
  <c r="E49" i="12"/>
  <c r="F49" i="12"/>
</calcChain>
</file>

<file path=xl/sharedStrings.xml><?xml version="1.0" encoding="utf-8"?>
<sst xmlns="http://schemas.openxmlformats.org/spreadsheetml/2006/main" count="95" uniqueCount="48">
  <si>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</si>
  <si>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</si>
  <si>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</si>
  <si>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</si>
  <si>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</si>
  <si>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</si>
  <si>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</si>
  <si>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</si>
  <si>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</si>
  <si>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</si>
  <si>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</si>
  <si>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</si>
  <si>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</si>
  <si>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</si>
  <si>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</si>
  <si>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</si>
  <si>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</si>
  <si>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</si>
  <si>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</si>
  <si>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</si>
  <si>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</si>
  <si>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</si>
  <si>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</si>
  <si>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1f</t>
  </si>
  <si>
    <t>1g</t>
  </si>
  <si>
    <t>1h</t>
  </si>
  <si>
    <t>2c</t>
  </si>
  <si>
    <t>2d</t>
  </si>
  <si>
    <t>2e</t>
  </si>
  <si>
    <t>2f</t>
  </si>
  <si>
    <t>3f</t>
  </si>
  <si>
    <t>3g</t>
  </si>
  <si>
    <t>IGS G-Kurs</t>
  </si>
  <si>
    <t>Durch-schnitt</t>
  </si>
  <si>
    <t>Durchschnitt</t>
  </si>
  <si>
    <t>1i</t>
  </si>
  <si>
    <t>GTR</t>
  </si>
  <si>
    <t>1j</t>
  </si>
  <si>
    <t>2g</t>
  </si>
  <si>
    <t>2h</t>
  </si>
  <si>
    <t>ABA 2019</t>
  </si>
  <si>
    <t>einzutragende Ergebnisse für ABA 2019 Nachschreibtermin IGS G-Kurs GTR W1</t>
  </si>
  <si>
    <t>einzutragende Ergebnisse für ABA 2019 Nachschreibtermin IGS G-Kurs GTR W2</t>
  </si>
  <si>
    <t>4a</t>
  </si>
  <si>
    <t>4b</t>
  </si>
  <si>
    <t>4c</t>
  </si>
  <si>
    <t>Nachschreibtermin mit Wahlteil 1 - Trigonometrie</t>
  </si>
  <si>
    <t>Nachschreibtermin mit Wahlteil 2 - Funktionen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</si>
</sst>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1" xfId="0" applyFont="1" applyFill="1" applyBorder="1" applyAlignment="1" applyProtection="1">
      <alignment horizontal="center" vertical="center"/>
    </xf>
    <xf numFmtId="0" fontId="0" fillId="2" borderId="22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top" wrapText="1"/>
    </xf>
    <xf numFmtId="0" fontId="0" fillId="3" borderId="32" xfId="0" applyFill="1" applyBorder="1" applyAlignment="1" applyProtection="1">
      <alignment horizontal="center"/>
    </xf>
    <xf numFmtId="0" fontId="3" fillId="2" borderId="6" xfId="0" applyFont="1" applyFill="1" applyBorder="1" applyProtection="1"/>
    <xf numFmtId="0" fontId="1" fillId="4" borderId="28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4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4" customWidth="1"/>
    <col min="2" max="2" width="29.28515625" style="24" customWidth="1"/>
    <col min="3" max="12" width="6.7109375" style="24" customWidth="1"/>
    <col min="13" max="13" width="7.7109375" style="24" customWidth="1"/>
    <col min="14" max="30" width="6.7109375" style="24" customWidth="1"/>
    <col min="31" max="31" width="9.28515625" style="24" customWidth="1"/>
    <col min="32" max="32" width="7.85546875" style="24" customWidth="1"/>
    <col min="33" max="33" width="12.5703125" style="24" customWidth="1"/>
    <col min="34" max="34" width="1.85546875" style="24" customWidth="1"/>
    <col min="35" max="35" width="9.5703125" style="24" hidden="1" customWidth="1"/>
    <col min="36" max="36" width="10.7109375" style="24" hidden="1" customWidth="1"/>
    <col min="37" max="37" width="6.7109375" style="24" hidden="1" customWidth="1"/>
    <col min="38" max="38" width="4" style="24" hidden="1" customWidth="1"/>
    <col min="39" max="39" width="2" style="24" hidden="1" customWidth="1"/>
    <col min="40" max="40" width="4" style="24" hidden="1" customWidth="1"/>
    <col min="41" max="41" width="2" style="24" hidden="1" customWidth="1"/>
    <col min="42" max="42" width="4" style="24" hidden="1" customWidth="1"/>
    <col min="43" max="43" width="2" style="24" hidden="1" customWidth="1"/>
    <col min="44" max="44" width="4" style="24" hidden="1" customWidth="1"/>
    <col min="45" max="45" width="2" style="24" hidden="1" customWidth="1"/>
    <col min="46" max="46" width="4" style="24" hidden="1" customWidth="1"/>
    <col min="47" max="47" width="2" style="24" hidden="1" customWidth="1"/>
    <col min="48" max="48" width="4" style="24" hidden="1" customWidth="1"/>
    <col min="49" max="49" width="2" style="24" hidden="1" customWidth="1"/>
    <col min="50" max="50" width="4" style="24" hidden="1" customWidth="1"/>
    <col min="51" max="51" width="2" style="24" hidden="1" customWidth="1"/>
    <col min="52" max="52" width="4" style="24" hidden="1" customWidth="1"/>
    <col min="53" max="53" width="2" style="24" hidden="1" customWidth="1"/>
    <col min="54" max="54" width="4" style="24" hidden="1" customWidth="1"/>
    <col min="55" max="55" width="2" style="24" hidden="1" customWidth="1"/>
    <col min="56" max="56" width="4.140625" style="24" hidden="1" customWidth="1"/>
    <col min="57" max="65" width="3.5703125" style="24" hidden="1" customWidth="1"/>
    <col min="66" max="16384" width="11.42578125" style="24" hidden="1"/>
  </cols>
  <sheetData>
    <row r="1" spans="1:56" s="18" customFormat="1" ht="16.5" thickTop="1" x14ac:dyDescent="0.25">
      <c r="A1" s="11"/>
      <c r="B1" s="12" t="s">
        <v>4</v>
      </c>
      <c r="C1" s="13" t="s">
        <v>36</v>
      </c>
      <c r="D1" s="12"/>
      <c r="E1" s="12"/>
      <c r="F1" s="12"/>
      <c r="G1" s="12" t="s">
        <v>46</v>
      </c>
      <c r="H1" s="12"/>
      <c r="I1" s="14"/>
      <c r="J1" s="14"/>
      <c r="K1" s="14"/>
      <c r="L1" s="14"/>
      <c r="M1" s="14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5"/>
      <c r="AG1" s="16"/>
      <c r="AH1" s="17"/>
    </row>
    <row r="2" spans="1:56" ht="16.5" thickBot="1" x14ac:dyDescent="0.3">
      <c r="A2" s="19"/>
      <c r="B2" s="81" t="s">
        <v>40</v>
      </c>
      <c r="C2" s="20" t="s">
        <v>32</v>
      </c>
      <c r="D2" s="21"/>
      <c r="E2" s="22"/>
      <c r="F2" s="22"/>
      <c r="G2" s="22"/>
      <c r="H2" s="22"/>
      <c r="I2" s="22"/>
      <c r="J2" s="22"/>
      <c r="K2" s="22"/>
      <c r="L2" s="22"/>
      <c r="M2" s="22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3"/>
    </row>
    <row r="3" spans="1:56" ht="13.5" thickTop="1" x14ac:dyDescent="0.2">
      <c r="A3" s="25"/>
      <c r="B3" s="26"/>
      <c r="C3" s="27" t="s">
        <v>0</v>
      </c>
      <c r="D3" s="27" t="s">
        <v>1</v>
      </c>
      <c r="E3" s="27" t="s">
        <v>14</v>
      </c>
      <c r="F3" s="27" t="s">
        <v>15</v>
      </c>
      <c r="G3" s="27" t="s">
        <v>16</v>
      </c>
      <c r="H3" s="27" t="s">
        <v>23</v>
      </c>
      <c r="I3" s="27" t="s">
        <v>24</v>
      </c>
      <c r="J3" s="27" t="s">
        <v>25</v>
      </c>
      <c r="K3" s="27" t="s">
        <v>35</v>
      </c>
      <c r="L3" s="27" t="s">
        <v>37</v>
      </c>
      <c r="M3" s="28" t="s">
        <v>17</v>
      </c>
      <c r="N3" s="27" t="s">
        <v>11</v>
      </c>
      <c r="O3" s="27" t="s">
        <v>12</v>
      </c>
      <c r="P3" s="27" t="s">
        <v>26</v>
      </c>
      <c r="Q3" s="27" t="s">
        <v>27</v>
      </c>
      <c r="R3" s="27" t="s">
        <v>28</v>
      </c>
      <c r="S3" s="27" t="s">
        <v>29</v>
      </c>
      <c r="T3" s="27" t="s">
        <v>38</v>
      </c>
      <c r="U3" s="27" t="s">
        <v>39</v>
      </c>
      <c r="V3" s="28" t="s">
        <v>17</v>
      </c>
      <c r="W3" s="27" t="s">
        <v>6</v>
      </c>
      <c r="X3" s="27" t="s">
        <v>7</v>
      </c>
      <c r="Y3" s="27" t="s">
        <v>20</v>
      </c>
      <c r="Z3" s="27" t="s">
        <v>21</v>
      </c>
      <c r="AA3" s="27" t="s">
        <v>22</v>
      </c>
      <c r="AB3" s="27" t="s">
        <v>30</v>
      </c>
      <c r="AC3" s="27" t="s">
        <v>31</v>
      </c>
      <c r="AD3" s="28" t="s">
        <v>17</v>
      </c>
      <c r="AE3" s="29" t="s">
        <v>10</v>
      </c>
      <c r="AF3" s="30"/>
      <c r="AG3" s="82" t="s">
        <v>18</v>
      </c>
      <c r="AH3" s="17"/>
      <c r="AI3" s="17"/>
    </row>
    <row r="4" spans="1:56" ht="25.5" x14ac:dyDescent="0.2">
      <c r="A4" s="31"/>
      <c r="B4" s="32" t="s">
        <v>3</v>
      </c>
      <c r="C4" s="33">
        <v>1</v>
      </c>
      <c r="D4" s="33">
        <v>2</v>
      </c>
      <c r="E4" s="33">
        <v>4</v>
      </c>
      <c r="F4" s="33">
        <v>2</v>
      </c>
      <c r="G4" s="33">
        <v>3</v>
      </c>
      <c r="H4" s="33">
        <v>2</v>
      </c>
      <c r="I4" s="33">
        <v>1</v>
      </c>
      <c r="J4" s="33">
        <v>2</v>
      </c>
      <c r="K4" s="33">
        <v>2</v>
      </c>
      <c r="L4" s="33">
        <v>1</v>
      </c>
      <c r="M4" s="34">
        <f>SUM(C4:L4)</f>
        <v>20</v>
      </c>
      <c r="N4" s="33">
        <v>1</v>
      </c>
      <c r="O4" s="33">
        <v>7</v>
      </c>
      <c r="P4" s="33">
        <v>2</v>
      </c>
      <c r="Q4" s="33">
        <v>4</v>
      </c>
      <c r="R4" s="33">
        <v>1</v>
      </c>
      <c r="S4" s="33">
        <v>2</v>
      </c>
      <c r="T4" s="33">
        <v>1</v>
      </c>
      <c r="U4" s="33">
        <v>2</v>
      </c>
      <c r="V4" s="34">
        <f>SUM(N4:U4)</f>
        <v>20</v>
      </c>
      <c r="W4" s="33">
        <v>1</v>
      </c>
      <c r="X4" s="33">
        <v>2</v>
      </c>
      <c r="Y4" s="33">
        <v>4</v>
      </c>
      <c r="Z4" s="33">
        <v>3</v>
      </c>
      <c r="AA4" s="33">
        <v>5</v>
      </c>
      <c r="AB4" s="33">
        <v>3</v>
      </c>
      <c r="AC4" s="70">
        <v>2</v>
      </c>
      <c r="AD4" s="35">
        <f>SUM(W4:AC4)</f>
        <v>20</v>
      </c>
      <c r="AE4" s="35">
        <f>SUM(M4+V4+AD4)</f>
        <v>60</v>
      </c>
      <c r="AF4" s="36" t="s">
        <v>8</v>
      </c>
      <c r="AG4" s="83"/>
      <c r="AH4" s="17"/>
      <c r="AI4" s="17"/>
    </row>
    <row r="5" spans="1:56" s="39" customFormat="1" x14ac:dyDescent="0.2">
      <c r="A5" s="37" t="s">
        <v>5</v>
      </c>
      <c r="B5" s="33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7"/>
      <c r="AF5" s="29"/>
      <c r="AG5" s="84"/>
      <c r="AH5" s="38"/>
      <c r="AI5" s="39">
        <v>0</v>
      </c>
    </row>
    <row r="6" spans="1:56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40" t="str">
        <f>IF(COUNTBLANK(C6:L6)=0,SUM(C6:L6)," ")</f>
        <v xml:space="preserve"> </v>
      </c>
      <c r="N6" s="2"/>
      <c r="O6" s="2"/>
      <c r="P6" s="2"/>
      <c r="Q6" s="2"/>
      <c r="R6" s="2"/>
      <c r="S6" s="2"/>
      <c r="T6" s="2"/>
      <c r="U6" s="2"/>
      <c r="V6" s="6" t="str">
        <f>IF(COUNTBLANK(N6:U6)=0,SUM(N6:U6)," ")</f>
        <v xml:space="preserve"> </v>
      </c>
      <c r="W6" s="2"/>
      <c r="X6" s="2"/>
      <c r="Y6" s="2"/>
      <c r="Z6" s="2"/>
      <c r="AA6" s="2"/>
      <c r="AB6" s="2"/>
      <c r="AC6" s="2"/>
      <c r="AD6" s="8" t="str">
        <f t="shared" ref="AD6:AD39" si="0">IF(COUNTBLANK(W6:AC6)=0,SUM(W6:AC6)," ")</f>
        <v xml:space="preserve"> </v>
      </c>
      <c r="AE6" s="41" t="str">
        <f t="shared" ref="AE6:AE39" si="1">IF(COUNTBLANK(C6:AD6)=0,SUM(M6+V6+AD6)," ")</f>
        <v xml:space="preserve"> </v>
      </c>
      <c r="AF6" s="42" t="str">
        <f>IF(AE6&lt;12,6,(IF(AE6&lt;30,5,(IF(AE6&lt;37.5,4,(IF(AE6&lt;45,3,(IF(AE6&lt;52.5,2,(IF(AE6&lt;=60,1," ")))))))))))</f>
        <v xml:space="preserve"> </v>
      </c>
      <c r="AG6" s="9"/>
      <c r="AH6" s="39"/>
      <c r="AI6" s="43">
        <v>0.5</v>
      </c>
      <c r="AJ6" s="44">
        <v>1</v>
      </c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</row>
    <row r="7" spans="1:56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40" t="str">
        <f t="shared" ref="M7:M39" si="2">IF(COUNTBLANK(C7:L7)=0,SUM(C7:L7)," ")</f>
        <v xml:space="preserve"> </v>
      </c>
      <c r="N7" s="2"/>
      <c r="O7" s="2"/>
      <c r="P7" s="2"/>
      <c r="Q7" s="2"/>
      <c r="R7" s="2"/>
      <c r="S7" s="2"/>
      <c r="T7" s="2"/>
      <c r="U7" s="2"/>
      <c r="V7" s="6" t="str">
        <f t="shared" ref="V7:V39" si="3">IF(COUNTBLANK(N7:U7)=0,SUM(N7:U7)," ")</f>
        <v xml:space="preserve"> </v>
      </c>
      <c r="W7" s="2"/>
      <c r="X7" s="2"/>
      <c r="Y7" s="2"/>
      <c r="Z7" s="2"/>
      <c r="AA7" s="2"/>
      <c r="AB7" s="2"/>
      <c r="AC7" s="2"/>
      <c r="AD7" s="8" t="str">
        <f t="shared" si="0"/>
        <v xml:space="preserve"> </v>
      </c>
      <c r="AE7" s="41" t="str">
        <f t="shared" si="1"/>
        <v xml:space="preserve"> </v>
      </c>
      <c r="AF7" s="42" t="str">
        <f t="shared" ref="AF7:AF39" si="4">IF(AE7&lt;12,6,(IF(AE7&lt;30,5,(IF(AE7&lt;37.5,4,(IF(AE7&lt;45,3,(IF(AE7&lt;52.5,2,(IF(AE7&lt;=60,1," ")))))))))))</f>
        <v xml:space="preserve"> </v>
      </c>
      <c r="AG7" s="9"/>
      <c r="AH7" s="39"/>
      <c r="AI7" s="39">
        <v>1</v>
      </c>
      <c r="AJ7" s="44">
        <v>2</v>
      </c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</row>
    <row r="8" spans="1:56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40" t="str">
        <f t="shared" si="2"/>
        <v xml:space="preserve"> </v>
      </c>
      <c r="N8" s="2"/>
      <c r="O8" s="2"/>
      <c r="P8" s="2"/>
      <c r="Q8" s="2"/>
      <c r="R8" s="2"/>
      <c r="S8" s="2"/>
      <c r="T8" s="2"/>
      <c r="U8" s="2"/>
      <c r="V8" s="6" t="str">
        <f t="shared" si="3"/>
        <v xml:space="preserve"> </v>
      </c>
      <c r="W8" s="2"/>
      <c r="X8" s="2"/>
      <c r="Y8" s="2"/>
      <c r="Z8" s="2"/>
      <c r="AA8" s="2"/>
      <c r="AB8" s="2"/>
      <c r="AC8" s="2"/>
      <c r="AD8" s="8" t="str">
        <f t="shared" si="0"/>
        <v xml:space="preserve"> </v>
      </c>
      <c r="AE8" s="41" t="str">
        <f t="shared" si="1"/>
        <v xml:space="preserve"> </v>
      </c>
      <c r="AF8" s="42" t="str">
        <f t="shared" si="4"/>
        <v xml:space="preserve"> </v>
      </c>
      <c r="AG8" s="9"/>
      <c r="AH8" s="39"/>
      <c r="AI8" s="39">
        <v>1.5</v>
      </c>
      <c r="AJ8" s="44">
        <v>3</v>
      </c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</row>
    <row r="9" spans="1:56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40" t="str">
        <f t="shared" si="2"/>
        <v xml:space="preserve"> </v>
      </c>
      <c r="N9" s="2"/>
      <c r="O9" s="2"/>
      <c r="P9" s="2"/>
      <c r="Q9" s="2"/>
      <c r="R9" s="2"/>
      <c r="S9" s="2"/>
      <c r="T9" s="2"/>
      <c r="U9" s="2"/>
      <c r="V9" s="6" t="str">
        <f t="shared" si="3"/>
        <v xml:space="preserve"> </v>
      </c>
      <c r="W9" s="2"/>
      <c r="X9" s="2"/>
      <c r="Y9" s="2"/>
      <c r="Z9" s="2"/>
      <c r="AA9" s="2"/>
      <c r="AB9" s="2"/>
      <c r="AC9" s="2"/>
      <c r="AD9" s="8" t="str">
        <f t="shared" si="0"/>
        <v xml:space="preserve"> </v>
      </c>
      <c r="AE9" s="41" t="str">
        <f t="shared" si="1"/>
        <v xml:space="preserve"> </v>
      </c>
      <c r="AF9" s="42" t="str">
        <f t="shared" si="4"/>
        <v xml:space="preserve"> </v>
      </c>
      <c r="AG9" s="9"/>
      <c r="AH9" s="39"/>
      <c r="AI9" s="39">
        <v>2</v>
      </c>
      <c r="AJ9" s="45">
        <v>4</v>
      </c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</row>
    <row r="10" spans="1:56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40" t="str">
        <f t="shared" si="2"/>
        <v xml:space="preserve"> </v>
      </c>
      <c r="N10" s="2"/>
      <c r="O10" s="2"/>
      <c r="P10" s="2"/>
      <c r="Q10" s="2"/>
      <c r="R10" s="2"/>
      <c r="S10" s="2"/>
      <c r="T10" s="2"/>
      <c r="U10" s="2"/>
      <c r="V10" s="6" t="str">
        <f t="shared" si="3"/>
        <v xml:space="preserve"> </v>
      </c>
      <c r="W10" s="2"/>
      <c r="X10" s="2"/>
      <c r="Y10" s="2"/>
      <c r="Z10" s="2"/>
      <c r="AA10" s="2"/>
      <c r="AB10" s="2"/>
      <c r="AC10" s="2"/>
      <c r="AD10" s="8" t="str">
        <f t="shared" si="0"/>
        <v xml:space="preserve"> </v>
      </c>
      <c r="AE10" s="41" t="str">
        <f t="shared" si="1"/>
        <v xml:space="preserve"> </v>
      </c>
      <c r="AF10" s="42" t="str">
        <f t="shared" si="4"/>
        <v xml:space="preserve"> </v>
      </c>
      <c r="AG10" s="9"/>
      <c r="AH10" s="39"/>
      <c r="AI10" s="46">
        <v>2.5</v>
      </c>
      <c r="AJ10" s="45">
        <v>5</v>
      </c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5"/>
      <c r="BD10" s="45"/>
    </row>
    <row r="11" spans="1:56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40" t="str">
        <f t="shared" si="2"/>
        <v xml:space="preserve"> </v>
      </c>
      <c r="N11" s="2"/>
      <c r="O11" s="2"/>
      <c r="P11" s="2"/>
      <c r="Q11" s="2"/>
      <c r="R11" s="2"/>
      <c r="S11" s="2"/>
      <c r="T11" s="2"/>
      <c r="U11" s="2"/>
      <c r="V11" s="6" t="str">
        <f t="shared" si="3"/>
        <v xml:space="preserve"> </v>
      </c>
      <c r="W11" s="2"/>
      <c r="X11" s="2"/>
      <c r="Y11" s="2"/>
      <c r="Z11" s="2"/>
      <c r="AA11" s="2"/>
      <c r="AB11" s="2"/>
      <c r="AC11" s="2"/>
      <c r="AD11" s="8" t="str">
        <f t="shared" si="0"/>
        <v xml:space="preserve"> </v>
      </c>
      <c r="AE11" s="41" t="str">
        <f t="shared" si="1"/>
        <v xml:space="preserve"> </v>
      </c>
      <c r="AF11" s="42" t="str">
        <f t="shared" si="4"/>
        <v xml:space="preserve"> </v>
      </c>
      <c r="AG11" s="9"/>
      <c r="AH11" s="39"/>
      <c r="AI11" s="39">
        <v>3</v>
      </c>
      <c r="AJ11" s="45">
        <v>6</v>
      </c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</row>
    <row r="12" spans="1:56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40" t="str">
        <f t="shared" si="2"/>
        <v xml:space="preserve"> </v>
      </c>
      <c r="N12" s="2"/>
      <c r="O12" s="2"/>
      <c r="P12" s="2"/>
      <c r="Q12" s="2"/>
      <c r="R12" s="2"/>
      <c r="S12" s="2"/>
      <c r="T12" s="2"/>
      <c r="U12" s="2"/>
      <c r="V12" s="6" t="str">
        <f t="shared" si="3"/>
        <v xml:space="preserve"> </v>
      </c>
      <c r="W12" s="2"/>
      <c r="X12" s="2"/>
      <c r="Y12" s="2"/>
      <c r="Z12" s="2"/>
      <c r="AA12" s="2"/>
      <c r="AB12" s="2"/>
      <c r="AC12" s="2"/>
      <c r="AD12" s="8" t="str">
        <f t="shared" si="0"/>
        <v xml:space="preserve"> </v>
      </c>
      <c r="AE12" s="41" t="str">
        <f t="shared" si="1"/>
        <v xml:space="preserve"> </v>
      </c>
      <c r="AF12" s="42" t="str">
        <f t="shared" si="4"/>
        <v xml:space="preserve"> </v>
      </c>
      <c r="AG12" s="9"/>
      <c r="AH12" s="39"/>
      <c r="AI12" s="39">
        <v>3.5</v>
      </c>
    </row>
    <row r="13" spans="1:56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40" t="str">
        <f t="shared" si="2"/>
        <v xml:space="preserve"> </v>
      </c>
      <c r="N13" s="2"/>
      <c r="O13" s="2"/>
      <c r="P13" s="2"/>
      <c r="Q13" s="2"/>
      <c r="R13" s="2"/>
      <c r="S13" s="2"/>
      <c r="T13" s="2"/>
      <c r="U13" s="2"/>
      <c r="V13" s="6" t="str">
        <f t="shared" si="3"/>
        <v xml:space="preserve"> </v>
      </c>
      <c r="W13" s="2"/>
      <c r="X13" s="2"/>
      <c r="Y13" s="2"/>
      <c r="Z13" s="2"/>
      <c r="AA13" s="2"/>
      <c r="AB13" s="2"/>
      <c r="AC13" s="2"/>
      <c r="AD13" s="8" t="str">
        <f t="shared" si="0"/>
        <v xml:space="preserve"> </v>
      </c>
      <c r="AE13" s="41" t="str">
        <f t="shared" si="1"/>
        <v xml:space="preserve"> </v>
      </c>
      <c r="AF13" s="42" t="str">
        <f t="shared" si="4"/>
        <v xml:space="preserve"> </v>
      </c>
      <c r="AG13" s="9"/>
      <c r="AH13" s="39"/>
      <c r="AI13" s="39">
        <v>4</v>
      </c>
    </row>
    <row r="14" spans="1:56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40" t="str">
        <f t="shared" si="2"/>
        <v xml:space="preserve"> </v>
      </c>
      <c r="N14" s="2"/>
      <c r="O14" s="2"/>
      <c r="P14" s="2"/>
      <c r="Q14" s="2"/>
      <c r="R14" s="2"/>
      <c r="S14" s="2"/>
      <c r="T14" s="2"/>
      <c r="U14" s="2"/>
      <c r="V14" s="6" t="str">
        <f t="shared" si="3"/>
        <v xml:space="preserve"> </v>
      </c>
      <c r="W14" s="2"/>
      <c r="X14" s="2"/>
      <c r="Y14" s="2"/>
      <c r="Z14" s="2"/>
      <c r="AA14" s="2"/>
      <c r="AB14" s="2"/>
      <c r="AC14" s="2"/>
      <c r="AD14" s="8" t="str">
        <f t="shared" si="0"/>
        <v xml:space="preserve"> </v>
      </c>
      <c r="AE14" s="41" t="str">
        <f t="shared" si="1"/>
        <v xml:space="preserve"> </v>
      </c>
      <c r="AF14" s="42" t="str">
        <f t="shared" si="4"/>
        <v xml:space="preserve"> </v>
      </c>
      <c r="AG14" s="9"/>
      <c r="AH14" s="39"/>
      <c r="AI14" s="39">
        <v>4.5</v>
      </c>
    </row>
    <row r="15" spans="1:56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40" t="str">
        <f t="shared" si="2"/>
        <v xml:space="preserve"> </v>
      </c>
      <c r="N15" s="2"/>
      <c r="O15" s="2"/>
      <c r="P15" s="2"/>
      <c r="Q15" s="2"/>
      <c r="R15" s="2"/>
      <c r="S15" s="2"/>
      <c r="T15" s="2"/>
      <c r="U15" s="2"/>
      <c r="V15" s="6" t="str">
        <f t="shared" si="3"/>
        <v xml:space="preserve"> </v>
      </c>
      <c r="W15" s="2"/>
      <c r="X15" s="2"/>
      <c r="Y15" s="2"/>
      <c r="Z15" s="2"/>
      <c r="AA15" s="2"/>
      <c r="AB15" s="2"/>
      <c r="AC15" s="2"/>
      <c r="AD15" s="8" t="str">
        <f t="shared" si="0"/>
        <v xml:space="preserve"> </v>
      </c>
      <c r="AE15" s="41" t="str">
        <f t="shared" si="1"/>
        <v xml:space="preserve"> </v>
      </c>
      <c r="AF15" s="42" t="str">
        <f t="shared" si="4"/>
        <v xml:space="preserve"> </v>
      </c>
      <c r="AG15" s="9"/>
      <c r="AH15" s="39"/>
      <c r="AI15" s="39">
        <v>5</v>
      </c>
    </row>
    <row r="16" spans="1:56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40" t="str">
        <f t="shared" si="2"/>
        <v xml:space="preserve"> </v>
      </c>
      <c r="N16" s="2"/>
      <c r="O16" s="2"/>
      <c r="P16" s="2"/>
      <c r="Q16" s="2"/>
      <c r="R16" s="2"/>
      <c r="S16" s="2"/>
      <c r="T16" s="2"/>
      <c r="U16" s="2"/>
      <c r="V16" s="6" t="str">
        <f t="shared" si="3"/>
        <v xml:space="preserve"> </v>
      </c>
      <c r="W16" s="2"/>
      <c r="X16" s="2"/>
      <c r="Y16" s="2"/>
      <c r="Z16" s="2"/>
      <c r="AA16" s="2"/>
      <c r="AB16" s="2"/>
      <c r="AC16" s="2"/>
      <c r="AD16" s="8" t="str">
        <f t="shared" si="0"/>
        <v xml:space="preserve"> </v>
      </c>
      <c r="AE16" s="41" t="str">
        <f t="shared" si="1"/>
        <v xml:space="preserve"> </v>
      </c>
      <c r="AF16" s="42" t="str">
        <f t="shared" si="4"/>
        <v xml:space="preserve"> </v>
      </c>
      <c r="AG16" s="9"/>
      <c r="AH16" s="39"/>
      <c r="AI16" s="39">
        <v>5.5</v>
      </c>
    </row>
    <row r="17" spans="1:35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40" t="str">
        <f t="shared" si="2"/>
        <v xml:space="preserve"> </v>
      </c>
      <c r="N17" s="2"/>
      <c r="O17" s="2"/>
      <c r="P17" s="2"/>
      <c r="Q17" s="2"/>
      <c r="R17" s="2"/>
      <c r="S17" s="2"/>
      <c r="T17" s="2"/>
      <c r="U17" s="2"/>
      <c r="V17" s="6" t="str">
        <f t="shared" si="3"/>
        <v xml:space="preserve"> </v>
      </c>
      <c r="W17" s="2"/>
      <c r="X17" s="2"/>
      <c r="Y17" s="2"/>
      <c r="Z17" s="2"/>
      <c r="AA17" s="2"/>
      <c r="AB17" s="2"/>
      <c r="AC17" s="2"/>
      <c r="AD17" s="8" t="str">
        <f t="shared" si="0"/>
        <v xml:space="preserve"> </v>
      </c>
      <c r="AE17" s="41" t="str">
        <f t="shared" si="1"/>
        <v xml:space="preserve"> </v>
      </c>
      <c r="AF17" s="42" t="str">
        <f t="shared" si="4"/>
        <v xml:space="preserve"> </v>
      </c>
      <c r="AG17" s="9"/>
      <c r="AH17" s="39"/>
      <c r="AI17" s="39">
        <v>6</v>
      </c>
    </row>
    <row r="18" spans="1:35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40" t="str">
        <f t="shared" si="2"/>
        <v xml:space="preserve"> </v>
      </c>
      <c r="N18" s="2"/>
      <c r="O18" s="2"/>
      <c r="P18" s="2"/>
      <c r="Q18" s="2"/>
      <c r="R18" s="2"/>
      <c r="S18" s="2"/>
      <c r="T18" s="2"/>
      <c r="U18" s="2"/>
      <c r="V18" s="6" t="str">
        <f t="shared" si="3"/>
        <v xml:space="preserve"> </v>
      </c>
      <c r="W18" s="2"/>
      <c r="X18" s="2"/>
      <c r="Y18" s="2"/>
      <c r="Z18" s="2"/>
      <c r="AA18" s="2"/>
      <c r="AB18" s="2"/>
      <c r="AC18" s="2"/>
      <c r="AD18" s="8" t="str">
        <f t="shared" si="0"/>
        <v xml:space="preserve"> </v>
      </c>
      <c r="AE18" s="41" t="str">
        <f t="shared" si="1"/>
        <v xml:space="preserve"> </v>
      </c>
      <c r="AF18" s="42" t="str">
        <f t="shared" si="4"/>
        <v xml:space="preserve"> </v>
      </c>
      <c r="AG18" s="9"/>
      <c r="AH18" s="39"/>
      <c r="AI18" s="39">
        <v>6.5</v>
      </c>
    </row>
    <row r="19" spans="1:35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40" t="str">
        <f t="shared" si="2"/>
        <v xml:space="preserve"> </v>
      </c>
      <c r="N19" s="2"/>
      <c r="O19" s="2"/>
      <c r="P19" s="2"/>
      <c r="Q19" s="2"/>
      <c r="R19" s="2"/>
      <c r="S19" s="2"/>
      <c r="T19" s="2"/>
      <c r="U19" s="2"/>
      <c r="V19" s="6" t="str">
        <f t="shared" si="3"/>
        <v xml:space="preserve"> </v>
      </c>
      <c r="W19" s="2"/>
      <c r="X19" s="2"/>
      <c r="Y19" s="2"/>
      <c r="Z19" s="2"/>
      <c r="AA19" s="2"/>
      <c r="AB19" s="2"/>
      <c r="AC19" s="2"/>
      <c r="AD19" s="8" t="str">
        <f t="shared" si="0"/>
        <v xml:space="preserve"> </v>
      </c>
      <c r="AE19" s="41" t="str">
        <f t="shared" si="1"/>
        <v xml:space="preserve"> </v>
      </c>
      <c r="AF19" s="42" t="str">
        <f t="shared" si="4"/>
        <v xml:space="preserve"> </v>
      </c>
      <c r="AG19" s="9"/>
      <c r="AH19" s="39"/>
      <c r="AI19" s="39">
        <v>7</v>
      </c>
    </row>
    <row r="20" spans="1:35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40" t="str">
        <f t="shared" si="2"/>
        <v xml:space="preserve"> </v>
      </c>
      <c r="N20" s="2"/>
      <c r="O20" s="2"/>
      <c r="P20" s="2"/>
      <c r="Q20" s="2"/>
      <c r="R20" s="2"/>
      <c r="S20" s="2"/>
      <c r="T20" s="2"/>
      <c r="U20" s="2"/>
      <c r="V20" s="6" t="str">
        <f t="shared" si="3"/>
        <v xml:space="preserve"> </v>
      </c>
      <c r="W20" s="2"/>
      <c r="X20" s="2"/>
      <c r="Y20" s="2"/>
      <c r="Z20" s="2"/>
      <c r="AA20" s="2"/>
      <c r="AB20" s="2"/>
      <c r="AC20" s="2"/>
      <c r="AD20" s="8" t="str">
        <f t="shared" si="0"/>
        <v xml:space="preserve"> </v>
      </c>
      <c r="AE20" s="41" t="str">
        <f t="shared" si="1"/>
        <v xml:space="preserve"> </v>
      </c>
      <c r="AF20" s="42" t="str">
        <f t="shared" si="4"/>
        <v xml:space="preserve"> </v>
      </c>
      <c r="AG20" s="9"/>
      <c r="AH20" s="39"/>
      <c r="AI20" s="39">
        <v>7.5</v>
      </c>
    </row>
    <row r="21" spans="1:35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40" t="str">
        <f t="shared" si="2"/>
        <v xml:space="preserve"> </v>
      </c>
      <c r="N21" s="2"/>
      <c r="O21" s="2"/>
      <c r="P21" s="2"/>
      <c r="Q21" s="2"/>
      <c r="R21" s="2"/>
      <c r="S21" s="2"/>
      <c r="T21" s="2"/>
      <c r="U21" s="2"/>
      <c r="V21" s="6" t="str">
        <f t="shared" si="3"/>
        <v xml:space="preserve"> </v>
      </c>
      <c r="W21" s="2"/>
      <c r="X21" s="2"/>
      <c r="Y21" s="2"/>
      <c r="Z21" s="2"/>
      <c r="AA21" s="2"/>
      <c r="AB21" s="2"/>
      <c r="AC21" s="2"/>
      <c r="AD21" s="8" t="str">
        <f t="shared" si="0"/>
        <v xml:space="preserve"> </v>
      </c>
      <c r="AE21" s="41" t="str">
        <f t="shared" si="1"/>
        <v xml:space="preserve"> </v>
      </c>
      <c r="AF21" s="42" t="str">
        <f t="shared" si="4"/>
        <v xml:space="preserve"> </v>
      </c>
      <c r="AG21" s="9"/>
      <c r="AH21" s="39"/>
      <c r="AI21" s="39">
        <v>8</v>
      </c>
    </row>
    <row r="22" spans="1:35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40" t="str">
        <f t="shared" si="2"/>
        <v xml:space="preserve"> </v>
      </c>
      <c r="N22" s="2"/>
      <c r="O22" s="2"/>
      <c r="P22" s="2"/>
      <c r="Q22" s="2"/>
      <c r="R22" s="2"/>
      <c r="S22" s="2"/>
      <c r="T22" s="2"/>
      <c r="U22" s="2"/>
      <c r="V22" s="6" t="str">
        <f t="shared" si="3"/>
        <v xml:space="preserve"> </v>
      </c>
      <c r="W22" s="2"/>
      <c r="X22" s="2"/>
      <c r="Y22" s="2"/>
      <c r="Z22" s="2"/>
      <c r="AA22" s="2"/>
      <c r="AB22" s="2"/>
      <c r="AC22" s="2"/>
      <c r="AD22" s="8" t="str">
        <f t="shared" si="0"/>
        <v xml:space="preserve"> </v>
      </c>
      <c r="AE22" s="41" t="str">
        <f t="shared" si="1"/>
        <v xml:space="preserve"> </v>
      </c>
      <c r="AF22" s="42" t="str">
        <f t="shared" si="4"/>
        <v xml:space="preserve"> </v>
      </c>
      <c r="AG22" s="9"/>
      <c r="AH22" s="39"/>
      <c r="AI22" s="39">
        <v>8.5</v>
      </c>
    </row>
    <row r="23" spans="1:35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40" t="str">
        <f t="shared" si="2"/>
        <v xml:space="preserve"> </v>
      </c>
      <c r="N23" s="2"/>
      <c r="O23" s="2"/>
      <c r="P23" s="2"/>
      <c r="Q23" s="2"/>
      <c r="R23" s="2"/>
      <c r="S23" s="2"/>
      <c r="T23" s="2"/>
      <c r="U23" s="2"/>
      <c r="V23" s="6" t="str">
        <f t="shared" si="3"/>
        <v xml:space="preserve"> </v>
      </c>
      <c r="W23" s="2"/>
      <c r="X23" s="2"/>
      <c r="Y23" s="2"/>
      <c r="Z23" s="2"/>
      <c r="AA23" s="2"/>
      <c r="AB23" s="2"/>
      <c r="AC23" s="2"/>
      <c r="AD23" s="8" t="str">
        <f t="shared" si="0"/>
        <v xml:space="preserve"> </v>
      </c>
      <c r="AE23" s="41" t="str">
        <f t="shared" si="1"/>
        <v xml:space="preserve"> </v>
      </c>
      <c r="AF23" s="42" t="str">
        <f t="shared" si="4"/>
        <v xml:space="preserve"> </v>
      </c>
      <c r="AG23" s="9"/>
      <c r="AH23" s="39"/>
      <c r="AI23" s="39">
        <v>9</v>
      </c>
    </row>
    <row r="24" spans="1:35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40" t="str">
        <f t="shared" si="2"/>
        <v xml:space="preserve"> </v>
      </c>
      <c r="N24" s="2"/>
      <c r="O24" s="2"/>
      <c r="P24" s="2"/>
      <c r="Q24" s="2"/>
      <c r="R24" s="2"/>
      <c r="S24" s="2"/>
      <c r="T24" s="2"/>
      <c r="U24" s="2"/>
      <c r="V24" s="6" t="str">
        <f t="shared" si="3"/>
        <v xml:space="preserve"> </v>
      </c>
      <c r="W24" s="2"/>
      <c r="X24" s="2"/>
      <c r="Y24" s="2"/>
      <c r="Z24" s="2"/>
      <c r="AA24" s="2"/>
      <c r="AB24" s="2"/>
      <c r="AC24" s="2"/>
      <c r="AD24" s="8" t="str">
        <f t="shared" si="0"/>
        <v xml:space="preserve"> </v>
      </c>
      <c r="AE24" s="41" t="str">
        <f t="shared" si="1"/>
        <v xml:space="preserve"> </v>
      </c>
      <c r="AF24" s="42" t="str">
        <f t="shared" si="4"/>
        <v xml:space="preserve"> </v>
      </c>
      <c r="AG24" s="9"/>
      <c r="AH24" s="39"/>
      <c r="AI24" s="39">
        <v>9.5</v>
      </c>
    </row>
    <row r="25" spans="1:35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40" t="str">
        <f t="shared" si="2"/>
        <v xml:space="preserve"> </v>
      </c>
      <c r="N25" s="2"/>
      <c r="O25" s="2"/>
      <c r="P25" s="2"/>
      <c r="Q25" s="2"/>
      <c r="R25" s="2"/>
      <c r="S25" s="2"/>
      <c r="T25" s="2"/>
      <c r="U25" s="2"/>
      <c r="V25" s="6" t="str">
        <f t="shared" si="3"/>
        <v xml:space="preserve"> </v>
      </c>
      <c r="W25" s="2"/>
      <c r="X25" s="2"/>
      <c r="Y25" s="2"/>
      <c r="Z25" s="2"/>
      <c r="AA25" s="2"/>
      <c r="AB25" s="2"/>
      <c r="AC25" s="2"/>
      <c r="AD25" s="8" t="str">
        <f t="shared" si="0"/>
        <v xml:space="preserve"> </v>
      </c>
      <c r="AE25" s="41" t="str">
        <f t="shared" si="1"/>
        <v xml:space="preserve"> </v>
      </c>
      <c r="AF25" s="42" t="str">
        <f t="shared" si="4"/>
        <v xml:space="preserve"> </v>
      </c>
      <c r="AG25" s="9"/>
      <c r="AH25" s="39"/>
      <c r="AI25" s="39">
        <v>10</v>
      </c>
    </row>
    <row r="26" spans="1:35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40" t="str">
        <f t="shared" si="2"/>
        <v xml:space="preserve"> </v>
      </c>
      <c r="N26" s="2"/>
      <c r="O26" s="2"/>
      <c r="P26" s="2"/>
      <c r="Q26" s="2"/>
      <c r="R26" s="2"/>
      <c r="S26" s="2"/>
      <c r="T26" s="2"/>
      <c r="U26" s="2"/>
      <c r="V26" s="6" t="str">
        <f t="shared" si="3"/>
        <v xml:space="preserve"> </v>
      </c>
      <c r="W26" s="2"/>
      <c r="X26" s="2"/>
      <c r="Y26" s="2"/>
      <c r="Z26" s="2"/>
      <c r="AA26" s="2"/>
      <c r="AB26" s="2"/>
      <c r="AC26" s="2"/>
      <c r="AD26" s="8" t="str">
        <f t="shared" si="0"/>
        <v xml:space="preserve"> </v>
      </c>
      <c r="AE26" s="41" t="str">
        <f t="shared" si="1"/>
        <v xml:space="preserve"> </v>
      </c>
      <c r="AF26" s="42" t="str">
        <f t="shared" si="4"/>
        <v xml:space="preserve"> </v>
      </c>
      <c r="AG26" s="9"/>
      <c r="AH26" s="39"/>
      <c r="AI26" s="39">
        <v>10.5</v>
      </c>
    </row>
    <row r="27" spans="1:35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40" t="str">
        <f t="shared" si="2"/>
        <v xml:space="preserve"> </v>
      </c>
      <c r="N27" s="2"/>
      <c r="O27" s="2"/>
      <c r="P27" s="2"/>
      <c r="Q27" s="2"/>
      <c r="R27" s="2"/>
      <c r="S27" s="2"/>
      <c r="T27" s="2"/>
      <c r="U27" s="2"/>
      <c r="V27" s="6" t="str">
        <f t="shared" si="3"/>
        <v xml:space="preserve"> </v>
      </c>
      <c r="W27" s="2"/>
      <c r="X27" s="2"/>
      <c r="Y27" s="2"/>
      <c r="Z27" s="2"/>
      <c r="AA27" s="2"/>
      <c r="AB27" s="2"/>
      <c r="AC27" s="2"/>
      <c r="AD27" s="8" t="str">
        <f t="shared" si="0"/>
        <v xml:space="preserve"> </v>
      </c>
      <c r="AE27" s="41" t="str">
        <f t="shared" si="1"/>
        <v xml:space="preserve"> </v>
      </c>
      <c r="AF27" s="42" t="str">
        <f t="shared" si="4"/>
        <v xml:space="preserve"> </v>
      </c>
      <c r="AG27" s="9"/>
      <c r="AH27" s="39"/>
      <c r="AI27" s="39">
        <v>11</v>
      </c>
    </row>
    <row r="28" spans="1:35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40" t="str">
        <f t="shared" si="2"/>
        <v xml:space="preserve"> </v>
      </c>
      <c r="N28" s="2"/>
      <c r="O28" s="2"/>
      <c r="P28" s="2"/>
      <c r="Q28" s="2"/>
      <c r="R28" s="2"/>
      <c r="S28" s="2"/>
      <c r="T28" s="2"/>
      <c r="U28" s="2"/>
      <c r="V28" s="6" t="str">
        <f t="shared" si="3"/>
        <v xml:space="preserve"> </v>
      </c>
      <c r="W28" s="2"/>
      <c r="X28" s="2"/>
      <c r="Y28" s="2"/>
      <c r="Z28" s="2"/>
      <c r="AA28" s="2"/>
      <c r="AB28" s="2"/>
      <c r="AC28" s="2"/>
      <c r="AD28" s="8" t="str">
        <f t="shared" si="0"/>
        <v xml:space="preserve"> </v>
      </c>
      <c r="AE28" s="41" t="str">
        <f t="shared" si="1"/>
        <v xml:space="preserve"> </v>
      </c>
      <c r="AF28" s="42" t="str">
        <f t="shared" si="4"/>
        <v xml:space="preserve"> </v>
      </c>
      <c r="AG28" s="9"/>
      <c r="AH28" s="39"/>
      <c r="AI28" s="39">
        <v>11.5</v>
      </c>
    </row>
    <row r="29" spans="1:35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40" t="str">
        <f t="shared" si="2"/>
        <v xml:space="preserve"> </v>
      </c>
      <c r="N29" s="2"/>
      <c r="O29" s="2"/>
      <c r="P29" s="2"/>
      <c r="Q29" s="2"/>
      <c r="R29" s="2"/>
      <c r="S29" s="2"/>
      <c r="T29" s="2"/>
      <c r="U29" s="2"/>
      <c r="V29" s="6" t="str">
        <f t="shared" si="3"/>
        <v xml:space="preserve"> </v>
      </c>
      <c r="W29" s="2"/>
      <c r="X29" s="2"/>
      <c r="Y29" s="2"/>
      <c r="Z29" s="2"/>
      <c r="AA29" s="2"/>
      <c r="AB29" s="2"/>
      <c r="AC29" s="2"/>
      <c r="AD29" s="8" t="str">
        <f t="shared" si="0"/>
        <v xml:space="preserve"> </v>
      </c>
      <c r="AE29" s="41" t="str">
        <f t="shared" si="1"/>
        <v xml:space="preserve"> </v>
      </c>
      <c r="AF29" s="42" t="str">
        <f t="shared" si="4"/>
        <v xml:space="preserve"> </v>
      </c>
      <c r="AG29" s="9"/>
      <c r="AH29" s="39"/>
      <c r="AI29" s="39">
        <v>12</v>
      </c>
    </row>
    <row r="30" spans="1:35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40" t="str">
        <f t="shared" si="2"/>
        <v xml:space="preserve"> </v>
      </c>
      <c r="N30" s="2"/>
      <c r="O30" s="2"/>
      <c r="P30" s="2"/>
      <c r="Q30" s="2"/>
      <c r="R30" s="2"/>
      <c r="S30" s="2"/>
      <c r="T30" s="2"/>
      <c r="U30" s="2"/>
      <c r="V30" s="6" t="str">
        <f t="shared" si="3"/>
        <v xml:space="preserve"> </v>
      </c>
      <c r="W30" s="2"/>
      <c r="X30" s="2"/>
      <c r="Y30" s="2"/>
      <c r="Z30" s="2"/>
      <c r="AA30" s="2"/>
      <c r="AB30" s="2"/>
      <c r="AC30" s="2"/>
      <c r="AD30" s="8" t="str">
        <f t="shared" si="0"/>
        <v xml:space="preserve"> </v>
      </c>
      <c r="AE30" s="41" t="str">
        <f t="shared" si="1"/>
        <v xml:space="preserve"> </v>
      </c>
      <c r="AF30" s="42" t="str">
        <f t="shared" si="4"/>
        <v xml:space="preserve"> </v>
      </c>
      <c r="AG30" s="9"/>
      <c r="AH30" s="39"/>
      <c r="AI30" s="39">
        <v>12.5</v>
      </c>
    </row>
    <row r="31" spans="1:35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40" t="str">
        <f t="shared" si="2"/>
        <v xml:space="preserve"> </v>
      </c>
      <c r="N31" s="2"/>
      <c r="O31" s="2"/>
      <c r="P31" s="2"/>
      <c r="Q31" s="2"/>
      <c r="R31" s="2"/>
      <c r="S31" s="2"/>
      <c r="T31" s="2"/>
      <c r="U31" s="2"/>
      <c r="V31" s="6" t="str">
        <f t="shared" si="3"/>
        <v xml:space="preserve"> </v>
      </c>
      <c r="W31" s="2"/>
      <c r="X31" s="2"/>
      <c r="Y31" s="2"/>
      <c r="Z31" s="2"/>
      <c r="AA31" s="2"/>
      <c r="AB31" s="2"/>
      <c r="AC31" s="2"/>
      <c r="AD31" s="8" t="str">
        <f t="shared" si="0"/>
        <v xml:space="preserve"> </v>
      </c>
      <c r="AE31" s="41" t="str">
        <f t="shared" si="1"/>
        <v xml:space="preserve"> </v>
      </c>
      <c r="AF31" s="42" t="str">
        <f t="shared" si="4"/>
        <v xml:space="preserve"> </v>
      </c>
      <c r="AG31" s="9"/>
      <c r="AH31" s="39"/>
      <c r="AI31" s="39">
        <v>13</v>
      </c>
    </row>
    <row r="32" spans="1:35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40" t="str">
        <f t="shared" si="2"/>
        <v xml:space="preserve"> </v>
      </c>
      <c r="N32" s="2"/>
      <c r="O32" s="2"/>
      <c r="P32" s="2"/>
      <c r="Q32" s="2"/>
      <c r="R32" s="2"/>
      <c r="S32" s="2"/>
      <c r="T32" s="2"/>
      <c r="U32" s="2"/>
      <c r="V32" s="6" t="str">
        <f t="shared" si="3"/>
        <v xml:space="preserve"> </v>
      </c>
      <c r="W32" s="2"/>
      <c r="X32" s="2"/>
      <c r="Y32" s="2"/>
      <c r="Z32" s="2"/>
      <c r="AA32" s="2"/>
      <c r="AB32" s="2"/>
      <c r="AC32" s="2"/>
      <c r="AD32" s="8" t="str">
        <f t="shared" si="0"/>
        <v xml:space="preserve"> </v>
      </c>
      <c r="AE32" s="41" t="str">
        <f t="shared" si="1"/>
        <v xml:space="preserve"> </v>
      </c>
      <c r="AF32" s="42" t="str">
        <f t="shared" si="4"/>
        <v xml:space="preserve"> </v>
      </c>
      <c r="AG32" s="9"/>
      <c r="AH32" s="39"/>
      <c r="AI32" s="39">
        <v>13.5</v>
      </c>
    </row>
    <row r="33" spans="1:37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40" t="str">
        <f t="shared" si="2"/>
        <v xml:space="preserve"> </v>
      </c>
      <c r="N33" s="2"/>
      <c r="O33" s="2"/>
      <c r="P33" s="2"/>
      <c r="Q33" s="2"/>
      <c r="R33" s="2"/>
      <c r="S33" s="2"/>
      <c r="T33" s="2"/>
      <c r="U33" s="2"/>
      <c r="V33" s="6" t="str">
        <f t="shared" si="3"/>
        <v xml:space="preserve"> </v>
      </c>
      <c r="W33" s="2"/>
      <c r="X33" s="2"/>
      <c r="Y33" s="2"/>
      <c r="Z33" s="2"/>
      <c r="AA33" s="2"/>
      <c r="AB33" s="2"/>
      <c r="AC33" s="2"/>
      <c r="AD33" s="8" t="str">
        <f t="shared" si="0"/>
        <v xml:space="preserve"> </v>
      </c>
      <c r="AE33" s="41" t="str">
        <f t="shared" si="1"/>
        <v xml:space="preserve"> </v>
      </c>
      <c r="AF33" s="42" t="str">
        <f t="shared" si="4"/>
        <v xml:space="preserve"> </v>
      </c>
      <c r="AG33" s="9"/>
      <c r="AH33" s="39"/>
      <c r="AI33" s="39">
        <v>14</v>
      </c>
    </row>
    <row r="34" spans="1:37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40" t="str">
        <f t="shared" si="2"/>
        <v xml:space="preserve"> </v>
      </c>
      <c r="N34" s="2"/>
      <c r="O34" s="2"/>
      <c r="P34" s="2"/>
      <c r="Q34" s="2"/>
      <c r="R34" s="2"/>
      <c r="S34" s="2"/>
      <c r="T34" s="2"/>
      <c r="U34" s="2"/>
      <c r="V34" s="6" t="str">
        <f t="shared" si="3"/>
        <v xml:space="preserve"> </v>
      </c>
      <c r="W34" s="2"/>
      <c r="X34" s="2"/>
      <c r="Y34" s="2"/>
      <c r="Z34" s="2"/>
      <c r="AA34" s="2"/>
      <c r="AB34" s="2"/>
      <c r="AC34" s="2"/>
      <c r="AD34" s="8" t="str">
        <f t="shared" si="0"/>
        <v xml:space="preserve"> </v>
      </c>
      <c r="AE34" s="41" t="str">
        <f t="shared" si="1"/>
        <v xml:space="preserve"> </v>
      </c>
      <c r="AF34" s="42" t="str">
        <f t="shared" si="4"/>
        <v xml:space="preserve"> </v>
      </c>
      <c r="AG34" s="9"/>
      <c r="AH34" s="39"/>
      <c r="AI34" s="39">
        <v>14.5</v>
      </c>
    </row>
    <row r="35" spans="1:37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40" t="str">
        <f t="shared" si="2"/>
        <v xml:space="preserve"> </v>
      </c>
      <c r="N35" s="2"/>
      <c r="O35" s="2"/>
      <c r="P35" s="2"/>
      <c r="Q35" s="2"/>
      <c r="R35" s="2"/>
      <c r="S35" s="2"/>
      <c r="T35" s="2"/>
      <c r="U35" s="2"/>
      <c r="V35" s="6" t="str">
        <f t="shared" si="3"/>
        <v xml:space="preserve"> </v>
      </c>
      <c r="W35" s="2"/>
      <c r="X35" s="2"/>
      <c r="Y35" s="2"/>
      <c r="Z35" s="2"/>
      <c r="AA35" s="2"/>
      <c r="AB35" s="2"/>
      <c r="AC35" s="2"/>
      <c r="AD35" s="8" t="str">
        <f t="shared" si="0"/>
        <v xml:space="preserve"> </v>
      </c>
      <c r="AE35" s="41" t="str">
        <f t="shared" si="1"/>
        <v xml:space="preserve"> </v>
      </c>
      <c r="AF35" s="42" t="str">
        <f t="shared" si="4"/>
        <v xml:space="preserve"> </v>
      </c>
      <c r="AG35" s="9"/>
      <c r="AH35" s="39"/>
      <c r="AI35" s="39">
        <v>15</v>
      </c>
    </row>
    <row r="36" spans="1:37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40" t="str">
        <f t="shared" si="2"/>
        <v xml:space="preserve"> </v>
      </c>
      <c r="N36" s="2"/>
      <c r="O36" s="2"/>
      <c r="P36" s="2"/>
      <c r="Q36" s="2"/>
      <c r="R36" s="2"/>
      <c r="S36" s="2"/>
      <c r="T36" s="2"/>
      <c r="U36" s="2"/>
      <c r="V36" s="6" t="str">
        <f t="shared" si="3"/>
        <v xml:space="preserve"> </v>
      </c>
      <c r="W36" s="2"/>
      <c r="X36" s="2"/>
      <c r="Y36" s="2"/>
      <c r="Z36" s="2"/>
      <c r="AA36" s="2"/>
      <c r="AB36" s="2"/>
      <c r="AC36" s="2"/>
      <c r="AD36" s="8" t="str">
        <f t="shared" si="0"/>
        <v xml:space="preserve"> </v>
      </c>
      <c r="AE36" s="41" t="str">
        <f t="shared" si="1"/>
        <v xml:space="preserve"> </v>
      </c>
      <c r="AF36" s="42" t="str">
        <f t="shared" si="4"/>
        <v xml:space="preserve"> </v>
      </c>
      <c r="AG36" s="9"/>
      <c r="AH36" s="39"/>
      <c r="AI36" s="39"/>
    </row>
    <row r="37" spans="1:37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40" t="str">
        <f t="shared" si="2"/>
        <v xml:space="preserve"> </v>
      </c>
      <c r="N37" s="2"/>
      <c r="O37" s="2"/>
      <c r="P37" s="2"/>
      <c r="Q37" s="2"/>
      <c r="R37" s="2"/>
      <c r="S37" s="2"/>
      <c r="T37" s="2"/>
      <c r="U37" s="2"/>
      <c r="V37" s="6" t="str">
        <f t="shared" si="3"/>
        <v xml:space="preserve"> </v>
      </c>
      <c r="W37" s="2"/>
      <c r="X37" s="2"/>
      <c r="Y37" s="2"/>
      <c r="Z37" s="2"/>
      <c r="AA37" s="2"/>
      <c r="AB37" s="2"/>
      <c r="AC37" s="2"/>
      <c r="AD37" s="8" t="str">
        <f t="shared" si="0"/>
        <v xml:space="preserve"> </v>
      </c>
      <c r="AE37" s="41" t="str">
        <f t="shared" si="1"/>
        <v xml:space="preserve"> </v>
      </c>
      <c r="AF37" s="42" t="str">
        <f t="shared" si="4"/>
        <v xml:space="preserve"> </v>
      </c>
      <c r="AG37" s="9"/>
      <c r="AH37" s="39"/>
      <c r="AI37" s="39"/>
    </row>
    <row r="38" spans="1:37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40" t="str">
        <f t="shared" si="2"/>
        <v xml:space="preserve"> </v>
      </c>
      <c r="N38" s="2"/>
      <c r="O38" s="2"/>
      <c r="P38" s="2"/>
      <c r="Q38" s="2"/>
      <c r="R38" s="2"/>
      <c r="S38" s="2"/>
      <c r="T38" s="2"/>
      <c r="U38" s="2"/>
      <c r="V38" s="6" t="str">
        <f t="shared" si="3"/>
        <v xml:space="preserve"> </v>
      </c>
      <c r="W38" s="2"/>
      <c r="X38" s="2"/>
      <c r="Y38" s="2"/>
      <c r="Z38" s="2"/>
      <c r="AA38" s="2"/>
      <c r="AB38" s="2"/>
      <c r="AC38" s="2"/>
      <c r="AD38" s="6" t="str">
        <f t="shared" si="0"/>
        <v xml:space="preserve"> </v>
      </c>
      <c r="AE38" s="40" t="str">
        <f t="shared" si="1"/>
        <v xml:space="preserve"> </v>
      </c>
      <c r="AF38" s="42" t="str">
        <f t="shared" si="4"/>
        <v xml:space="preserve"> </v>
      </c>
      <c r="AG38" s="9"/>
      <c r="AH38" s="39"/>
      <c r="AI38" s="39"/>
    </row>
    <row r="39" spans="1:37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48" t="str">
        <f t="shared" si="2"/>
        <v xml:space="preserve"> </v>
      </c>
      <c r="N39" s="5"/>
      <c r="O39" s="5"/>
      <c r="P39" s="5"/>
      <c r="Q39" s="5"/>
      <c r="R39" s="5"/>
      <c r="S39" s="5"/>
      <c r="T39" s="5"/>
      <c r="U39" s="5"/>
      <c r="V39" s="7" t="str">
        <f t="shared" si="3"/>
        <v xml:space="preserve"> </v>
      </c>
      <c r="W39" s="5"/>
      <c r="X39" s="5"/>
      <c r="Y39" s="5"/>
      <c r="Z39" s="5"/>
      <c r="AA39" s="5"/>
      <c r="AB39" s="5"/>
      <c r="AC39" s="5"/>
      <c r="AD39" s="80" t="str">
        <f t="shared" si="0"/>
        <v xml:space="preserve"> </v>
      </c>
      <c r="AE39" s="48" t="str">
        <f t="shared" si="1"/>
        <v xml:space="preserve"> </v>
      </c>
      <c r="AF39" s="42" t="str">
        <f t="shared" si="4"/>
        <v xml:space="preserve"> </v>
      </c>
      <c r="AG39" s="10"/>
      <c r="AH39" s="39"/>
      <c r="AI39" s="39"/>
    </row>
    <row r="40" spans="1:37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2"/>
      <c r="AG40" s="52"/>
      <c r="AH40" s="49"/>
    </row>
    <row r="41" spans="1:37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5"/>
      <c r="AH41" s="49"/>
    </row>
    <row r="42" spans="1:37" s="18" customFormat="1" ht="15.75" x14ac:dyDescent="0.2">
      <c r="B42" s="88" t="s">
        <v>41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90"/>
    </row>
    <row r="43" spans="1:37" s="18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8"/>
      <c r="AG43" s="59"/>
    </row>
    <row r="44" spans="1:37" ht="13.5" thickBot="1" x14ac:dyDescent="0.25">
      <c r="A44" s="38"/>
      <c r="B44" s="60"/>
      <c r="C44" s="33" t="str">
        <f>C3</f>
        <v>1a</v>
      </c>
      <c r="D44" s="33" t="str">
        <f t="shared" ref="D44:AC44" si="5">D3</f>
        <v>1b</v>
      </c>
      <c r="E44" s="33" t="str">
        <f t="shared" si="5"/>
        <v>1c</v>
      </c>
      <c r="F44" s="33" t="str">
        <f t="shared" si="5"/>
        <v>1d</v>
      </c>
      <c r="G44" s="33" t="str">
        <f t="shared" si="5"/>
        <v>1e</v>
      </c>
      <c r="H44" s="33" t="str">
        <f t="shared" si="5"/>
        <v>1f</v>
      </c>
      <c r="I44" s="33" t="str">
        <f t="shared" si="5"/>
        <v>1g</v>
      </c>
      <c r="J44" s="33" t="str">
        <f t="shared" si="5"/>
        <v>1h</v>
      </c>
      <c r="K44" s="33" t="str">
        <f t="shared" si="5"/>
        <v>1i</v>
      </c>
      <c r="L44" s="33" t="str">
        <f t="shared" ref="L44" si="6">L3</f>
        <v>1j</v>
      </c>
      <c r="M44" s="33" t="str">
        <f t="shared" si="5"/>
        <v>∑</v>
      </c>
      <c r="N44" s="33" t="str">
        <f t="shared" si="5"/>
        <v>2a</v>
      </c>
      <c r="O44" s="33" t="str">
        <f t="shared" si="5"/>
        <v>2b</v>
      </c>
      <c r="P44" s="33" t="str">
        <f t="shared" si="5"/>
        <v>2c</v>
      </c>
      <c r="Q44" s="33" t="str">
        <f t="shared" si="5"/>
        <v>2d</v>
      </c>
      <c r="R44" s="33" t="str">
        <f t="shared" si="5"/>
        <v>2e</v>
      </c>
      <c r="S44" s="33" t="str">
        <f t="shared" si="5"/>
        <v>2f</v>
      </c>
      <c r="T44" s="33" t="str">
        <f t="shared" ref="T44:U44" si="7">T3</f>
        <v>2g</v>
      </c>
      <c r="U44" s="33" t="str">
        <f t="shared" si="7"/>
        <v>2h</v>
      </c>
      <c r="V44" s="33" t="str">
        <f t="shared" si="5"/>
        <v>∑</v>
      </c>
      <c r="W44" s="33" t="str">
        <f t="shared" si="5"/>
        <v>3a</v>
      </c>
      <c r="X44" s="33" t="str">
        <f t="shared" si="5"/>
        <v>3b</v>
      </c>
      <c r="Y44" s="33" t="str">
        <f t="shared" si="5"/>
        <v>3c</v>
      </c>
      <c r="Z44" s="33" t="str">
        <f t="shared" si="5"/>
        <v>3d</v>
      </c>
      <c r="AA44" s="33" t="str">
        <f t="shared" si="5"/>
        <v>3e</v>
      </c>
      <c r="AB44" s="33" t="str">
        <f t="shared" si="5"/>
        <v>3f</v>
      </c>
      <c r="AC44" s="33" t="str">
        <f t="shared" si="5"/>
        <v>3g</v>
      </c>
      <c r="AD44" s="61" t="str">
        <f>AD3</f>
        <v>∑</v>
      </c>
      <c r="AE44" s="62" t="str">
        <f>AE3</f>
        <v>Summe</v>
      </c>
      <c r="AF44" s="58"/>
      <c r="AG44" s="63" t="s">
        <v>34</v>
      </c>
    </row>
    <row r="45" spans="1:37" ht="26.25" thickBot="1" x14ac:dyDescent="0.25">
      <c r="A45" s="17"/>
      <c r="B45" s="64" t="s">
        <v>2</v>
      </c>
      <c r="C45" s="65" t="str">
        <f t="shared" ref="C45:AC45" si="8">IF(COUNT(C6:C39)=0," ",ROUND(SUM(C6:C39)/COUNT(C6:C39),2))</f>
        <v xml:space="preserve"> </v>
      </c>
      <c r="D45" s="65" t="str">
        <f t="shared" si="8"/>
        <v xml:space="preserve"> </v>
      </c>
      <c r="E45" s="65" t="str">
        <f t="shared" si="8"/>
        <v xml:space="preserve"> </v>
      </c>
      <c r="F45" s="65" t="str">
        <f t="shared" si="8"/>
        <v xml:space="preserve"> </v>
      </c>
      <c r="G45" s="65" t="str">
        <f t="shared" si="8"/>
        <v xml:space="preserve"> </v>
      </c>
      <c r="H45" s="65" t="str">
        <f t="shared" si="8"/>
        <v xml:space="preserve"> </v>
      </c>
      <c r="I45" s="65" t="str">
        <f t="shared" si="8"/>
        <v xml:space="preserve"> </v>
      </c>
      <c r="J45" s="65" t="str">
        <f t="shared" si="8"/>
        <v xml:space="preserve"> </v>
      </c>
      <c r="K45" s="65" t="str">
        <f t="shared" si="8"/>
        <v xml:space="preserve"> </v>
      </c>
      <c r="L45" s="65" t="str">
        <f t="shared" ref="L45" si="9">IF(COUNT(L6:L39)=0," ",ROUND(SUM(L6:L39)/COUNT(L6:L39),2))</f>
        <v xml:space="preserve"> </v>
      </c>
      <c r="M45" s="65" t="str">
        <f t="shared" si="8"/>
        <v xml:space="preserve"> </v>
      </c>
      <c r="N45" s="65" t="str">
        <f t="shared" si="8"/>
        <v xml:space="preserve"> </v>
      </c>
      <c r="O45" s="65" t="str">
        <f t="shared" si="8"/>
        <v xml:space="preserve"> </v>
      </c>
      <c r="P45" s="65" t="str">
        <f t="shared" si="8"/>
        <v xml:space="preserve"> </v>
      </c>
      <c r="Q45" s="65" t="str">
        <f t="shared" si="8"/>
        <v xml:space="preserve"> </v>
      </c>
      <c r="R45" s="65" t="str">
        <f t="shared" si="8"/>
        <v xml:space="preserve"> </v>
      </c>
      <c r="S45" s="65" t="str">
        <f t="shared" si="8"/>
        <v xml:space="preserve"> </v>
      </c>
      <c r="T45" s="65" t="str">
        <f t="shared" ref="T45:U45" si="10">IF(COUNT(T6:T39)=0," ",ROUND(SUM(T6:T39)/COUNT(T6:T39),2))</f>
        <v xml:space="preserve"> </v>
      </c>
      <c r="U45" s="65" t="str">
        <f t="shared" si="10"/>
        <v xml:space="preserve"> </v>
      </c>
      <c r="V45" s="65" t="str">
        <f t="shared" si="8"/>
        <v xml:space="preserve"> </v>
      </c>
      <c r="W45" s="65" t="str">
        <f t="shared" si="8"/>
        <v xml:space="preserve"> </v>
      </c>
      <c r="X45" s="65" t="str">
        <f t="shared" si="8"/>
        <v xml:space="preserve"> </v>
      </c>
      <c r="Y45" s="65" t="str">
        <f>IF(COUNT(Y6:Y39)=0," ",ROUND(SUM(Y6:Y39)/COUNT(Y6:Y39),2))</f>
        <v xml:space="preserve"> </v>
      </c>
      <c r="Z45" s="65" t="str">
        <f>IF(COUNT(Z6:Z39)=0," ",ROUND(SUM(Z6:Z39)/COUNT(Z6:Z39),2))</f>
        <v xml:space="preserve"> </v>
      </c>
      <c r="AA45" s="65" t="str">
        <f t="shared" si="8"/>
        <v xml:space="preserve"> </v>
      </c>
      <c r="AB45" s="65" t="str">
        <f t="shared" si="8"/>
        <v xml:space="preserve"> </v>
      </c>
      <c r="AC45" s="65" t="str">
        <f t="shared" si="8"/>
        <v xml:space="preserve"> </v>
      </c>
      <c r="AD45" s="66" t="str">
        <f t="shared" ref="AD45:AE45" si="11">IF(COUNT(AD6:AD39)=0," ",ROUND(SUM(AD6:AD39)/COUNT(AD6:AD39),2))</f>
        <v xml:space="preserve"> </v>
      </c>
      <c r="AE45" s="66" t="str">
        <f t="shared" si="11"/>
        <v xml:space="preserve"> </v>
      </c>
      <c r="AF45" s="58"/>
      <c r="AG45" s="67" t="s">
        <v>18</v>
      </c>
    </row>
    <row r="46" spans="1:37" ht="13.5" thickBot="1" x14ac:dyDescent="0.25">
      <c r="B46" s="60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58"/>
      <c r="AG46" s="69" t="str">
        <f>IF(COUNT(AG6:AG39)=0," ",ROUND((SUM(AG6:AG39)/COUNT(AG6:AG39)),2))</f>
        <v xml:space="preserve"> </v>
      </c>
    </row>
    <row r="47" spans="1:37" x14ac:dyDescent="0.2">
      <c r="B47" s="60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58"/>
      <c r="AG47" s="59"/>
    </row>
    <row r="48" spans="1:37" ht="27.75" customHeight="1" thickBot="1" x14ac:dyDescent="0.25">
      <c r="B48" s="64" t="s">
        <v>19</v>
      </c>
      <c r="C48" s="70">
        <v>1</v>
      </c>
      <c r="D48" s="70">
        <v>2</v>
      </c>
      <c r="E48" s="70">
        <v>3</v>
      </c>
      <c r="F48" s="70">
        <v>4</v>
      </c>
      <c r="G48" s="70">
        <v>5</v>
      </c>
      <c r="H48" s="70">
        <v>6</v>
      </c>
      <c r="I48" s="71"/>
      <c r="J48" s="72" t="s">
        <v>33</v>
      </c>
      <c r="K48" s="79"/>
      <c r="L48" s="79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68"/>
      <c r="AF48" s="68"/>
      <c r="AG48" s="73"/>
      <c r="AI48" s="68"/>
      <c r="AJ48" s="58"/>
      <c r="AK48" s="58"/>
    </row>
    <row r="49" spans="2:37" ht="13.5" thickBot="1" x14ac:dyDescent="0.25">
      <c r="B49" s="74"/>
      <c r="C49" s="75" t="str">
        <f>IF(COUNT(AF6:AF39)=0," ",COUNTIF($AF$6:$AF$39,1))</f>
        <v xml:space="preserve"> </v>
      </c>
      <c r="D49" s="76" t="str">
        <f>IF(COUNT(AF6:AF39)=0," ",COUNTIF($AF$6:$AF$39,2))</f>
        <v xml:space="preserve"> </v>
      </c>
      <c r="E49" s="76" t="str">
        <f>IF(COUNT(AF6:AF39)=0," ",COUNTIF($AF$6:$AF$39,3))</f>
        <v xml:space="preserve"> </v>
      </c>
      <c r="F49" s="76" t="str">
        <f>IF(COUNT(AF6:AF39)=0," ",COUNTIF($AF$6:$AF$39,4))</f>
        <v xml:space="preserve"> </v>
      </c>
      <c r="G49" s="76" t="str">
        <f>IF(COUNT(AF6:AF39)=0," ",COUNTIF($AF$6:$AF$39,5))</f>
        <v xml:space="preserve"> </v>
      </c>
      <c r="H49" s="77" t="str">
        <f>IF(COUNT(AF6:AF39)=0," ",COUNTIF($AF$6:$AF$39,6))</f>
        <v xml:space="preserve"> </v>
      </c>
      <c r="I49" s="71"/>
      <c r="J49" s="77" t="str">
        <f>IF(COUNT(AF6:AF39)=0," ",ROUND((SUM(AF6:AF39)/COUNT(AF6:AF39)),2))</f>
        <v xml:space="preserve"> </v>
      </c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68"/>
      <c r="AB49" s="71"/>
      <c r="AC49" s="71"/>
      <c r="AD49" s="71"/>
      <c r="AE49" s="68"/>
      <c r="AF49" s="68"/>
      <c r="AG49" s="73"/>
      <c r="AI49" s="68"/>
      <c r="AJ49" s="58"/>
      <c r="AK49" s="58"/>
    </row>
    <row r="50" spans="2:37" ht="13.5" thickBot="1" x14ac:dyDescent="0.25">
      <c r="B50" s="19"/>
      <c r="C50" s="21"/>
      <c r="D50" s="21"/>
      <c r="E50" s="21"/>
      <c r="F50" s="21"/>
      <c r="G50" s="21"/>
      <c r="H50" s="21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21"/>
      <c r="AF50" s="21"/>
      <c r="AG50" s="23"/>
      <c r="AI50" s="68"/>
      <c r="AJ50" s="58"/>
      <c r="AK50" s="58"/>
    </row>
    <row r="51" spans="2:37" ht="8.25" customHeight="1" thickTop="1" x14ac:dyDescent="0.2"/>
  </sheetData>
  <sheetProtection password="CA67" sheet="1" objects="1" scenarios="1"/>
  <mergeCells count="3">
    <mergeCell ref="AG3:AG5"/>
    <mergeCell ref="C5:AE5"/>
    <mergeCell ref="B42:AG42"/>
  </mergeCells>
  <dataValidations count="8">
    <dataValidation type="list" allowBlank="1" showInputMessage="1" showErrorMessage="1" sqref="L6:L39 W6:W39 I6:I39 C6:C39 N6:N39 R6:R39 T6:T39">
      <formula1>$AI$5:$AI$7</formula1>
    </dataValidation>
    <dataValidation type="list" allowBlank="1" showInputMessage="1" showErrorMessage="1" sqref="E6:E39 Q6:Q39 Y6:Y39">
      <formula1>$AI$5:$AI$13</formula1>
    </dataValidation>
    <dataValidation type="list" allowBlank="1" showInputMessage="1" showErrorMessage="1" sqref="G6:G39 Z6:Z39 AB6:AB39">
      <formula1>$AI$5:$AI$11</formula1>
    </dataValidation>
    <dataValidation type="list" allowBlank="1" showInputMessage="1" showErrorMessage="1" sqref="H6:H39 AC6:AC39 P6:P39 J6:K39 U6:U39 S6:S39 D6:D39 X6:X39 F6:F39">
      <formula1>$AI$5:$AI$9</formula1>
    </dataValidation>
    <dataValidation type="list" allowBlank="1" showInputMessage="1" showErrorMessage="1" sqref="AA6:AA39">
      <formula1>$AI$5:$AI$15</formula1>
    </dataValidation>
    <dataValidation type="decimal" allowBlank="1" showInputMessage="1" showErrorMessage="1" sqref="AG6:AG39">
      <formula1>1</formula1>
      <formula2>6</formula2>
    </dataValidation>
    <dataValidation type="list" allowBlank="1" showInputMessage="1" showErrorMessage="1" sqref="AG40">
      <formula1>$AM$7:$AM$12</formula1>
    </dataValidation>
    <dataValidation type="list" allowBlank="1" showInputMessage="1" showErrorMessage="1" sqref="O6:O39">
      <formula1>$AI$5:$AI$19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4" customWidth="1"/>
    <col min="2" max="2" width="29.28515625" style="24" customWidth="1"/>
    <col min="3" max="12" width="6.7109375" style="24" customWidth="1"/>
    <col min="13" max="13" width="7.7109375" style="24" customWidth="1"/>
    <col min="14" max="33" width="6.7109375" style="24" customWidth="1"/>
    <col min="34" max="34" width="9.28515625" style="24" customWidth="1"/>
    <col min="35" max="35" width="7.85546875" style="24" customWidth="1"/>
    <col min="36" max="36" width="12.5703125" style="24" customWidth="1"/>
    <col min="37" max="37" width="1.85546875" style="24" customWidth="1"/>
    <col min="38" max="38" width="9.5703125" style="24" hidden="1" customWidth="1"/>
    <col min="39" max="39" width="10.7109375" style="24" hidden="1" customWidth="1"/>
    <col min="40" max="40" width="6.7109375" style="24" hidden="1" customWidth="1"/>
    <col min="41" max="41" width="4" style="24" hidden="1" customWidth="1"/>
    <col min="42" max="42" width="2" style="24" hidden="1" customWidth="1"/>
    <col min="43" max="43" width="4" style="24" hidden="1" customWidth="1"/>
    <col min="44" max="44" width="2" style="24" hidden="1" customWidth="1"/>
    <col min="45" max="45" width="4" style="24" hidden="1" customWidth="1"/>
    <col min="46" max="46" width="2" style="24" hidden="1" customWidth="1"/>
    <col min="47" max="47" width="4" style="24" hidden="1" customWidth="1"/>
    <col min="48" max="48" width="2" style="24" hidden="1" customWidth="1"/>
    <col min="49" max="49" width="4" style="24" hidden="1" customWidth="1"/>
    <col min="50" max="50" width="2" style="24" hidden="1" customWidth="1"/>
    <col min="51" max="51" width="4" style="24" hidden="1" customWidth="1"/>
    <col min="52" max="52" width="2" style="24" hidden="1" customWidth="1"/>
    <col min="53" max="53" width="4" style="24" hidden="1" customWidth="1"/>
    <col min="54" max="54" width="2" style="24" hidden="1" customWidth="1"/>
    <col min="55" max="55" width="4" style="24" hidden="1" customWidth="1"/>
    <col min="56" max="56" width="2" style="24" hidden="1" customWidth="1"/>
    <col min="57" max="57" width="4" style="24" hidden="1" customWidth="1"/>
    <col min="58" max="58" width="2" style="24" hidden="1" customWidth="1"/>
    <col min="59" max="59" width="4.140625" style="24" hidden="1" customWidth="1"/>
    <col min="60" max="68" width="3.5703125" style="24" hidden="1" customWidth="1"/>
    <col min="69" max="16384" width="11.42578125" style="24" hidden="1"/>
  </cols>
  <sheetData>
    <row r="1" spans="1:59" s="18" customFormat="1" ht="16.5" thickTop="1" x14ac:dyDescent="0.25">
      <c r="A1" s="11"/>
      <c r="B1" s="12" t="s">
        <v>4</v>
      </c>
      <c r="C1" s="13" t="s">
        <v>36</v>
      </c>
      <c r="D1" s="12"/>
      <c r="E1" s="12"/>
      <c r="F1" s="12"/>
      <c r="G1" s="12" t="s">
        <v>47</v>
      </c>
      <c r="H1" s="12"/>
      <c r="I1" s="14"/>
      <c r="J1" s="14"/>
      <c r="K1" s="14"/>
      <c r="L1" s="14"/>
      <c r="M1" s="14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5"/>
      <c r="AJ1" s="16"/>
      <c r="AK1" s="17"/>
    </row>
    <row r="2" spans="1:59" ht="16.5" thickBot="1" x14ac:dyDescent="0.3">
      <c r="A2" s="19"/>
      <c r="B2" s="81" t="s">
        <v>40</v>
      </c>
      <c r="C2" s="20" t="s">
        <v>32</v>
      </c>
      <c r="D2" s="21"/>
      <c r="E2" s="22"/>
      <c r="F2" s="22"/>
      <c r="G2" s="22"/>
      <c r="H2" s="22"/>
      <c r="I2" s="22"/>
      <c r="J2" s="22"/>
      <c r="K2" s="22"/>
      <c r="L2" s="22"/>
      <c r="M2" s="22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3"/>
    </row>
    <row r="3" spans="1:59" ht="13.5" thickTop="1" x14ac:dyDescent="0.2">
      <c r="A3" s="25"/>
      <c r="B3" s="26"/>
      <c r="C3" s="27" t="s">
        <v>0</v>
      </c>
      <c r="D3" s="27" t="s">
        <v>1</v>
      </c>
      <c r="E3" s="27" t="s">
        <v>14</v>
      </c>
      <c r="F3" s="27" t="s">
        <v>15</v>
      </c>
      <c r="G3" s="27" t="s">
        <v>16</v>
      </c>
      <c r="H3" s="27" t="s">
        <v>23</v>
      </c>
      <c r="I3" s="27" t="s">
        <v>24</v>
      </c>
      <c r="J3" s="27" t="s">
        <v>25</v>
      </c>
      <c r="K3" s="27" t="s">
        <v>35</v>
      </c>
      <c r="L3" s="27" t="s">
        <v>37</v>
      </c>
      <c r="M3" s="28" t="s">
        <v>17</v>
      </c>
      <c r="N3" s="27" t="s">
        <v>11</v>
      </c>
      <c r="O3" s="27" t="s">
        <v>12</v>
      </c>
      <c r="P3" s="27" t="s">
        <v>26</v>
      </c>
      <c r="Q3" s="27" t="s">
        <v>27</v>
      </c>
      <c r="R3" s="27" t="s">
        <v>28</v>
      </c>
      <c r="S3" s="27" t="s">
        <v>29</v>
      </c>
      <c r="T3" s="27" t="s">
        <v>38</v>
      </c>
      <c r="U3" s="27" t="s">
        <v>39</v>
      </c>
      <c r="V3" s="28" t="s">
        <v>17</v>
      </c>
      <c r="W3" s="27" t="s">
        <v>6</v>
      </c>
      <c r="X3" s="27" t="s">
        <v>7</v>
      </c>
      <c r="Y3" s="27" t="s">
        <v>20</v>
      </c>
      <c r="Z3" s="27" t="s">
        <v>21</v>
      </c>
      <c r="AA3" s="27" t="s">
        <v>22</v>
      </c>
      <c r="AB3" s="27" t="s">
        <v>30</v>
      </c>
      <c r="AC3" s="27" t="s">
        <v>31</v>
      </c>
      <c r="AD3" s="27" t="s">
        <v>43</v>
      </c>
      <c r="AE3" s="27" t="s">
        <v>44</v>
      </c>
      <c r="AF3" s="27" t="s">
        <v>45</v>
      </c>
      <c r="AG3" s="28" t="s">
        <v>17</v>
      </c>
      <c r="AH3" s="29" t="s">
        <v>10</v>
      </c>
      <c r="AI3" s="30"/>
      <c r="AJ3" s="82" t="s">
        <v>18</v>
      </c>
      <c r="AK3" s="17"/>
      <c r="AL3" s="17"/>
    </row>
    <row r="4" spans="1:59" ht="25.5" x14ac:dyDescent="0.2">
      <c r="A4" s="31"/>
      <c r="B4" s="32" t="s">
        <v>3</v>
      </c>
      <c r="C4" s="33">
        <v>1</v>
      </c>
      <c r="D4" s="33">
        <v>2</v>
      </c>
      <c r="E4" s="33">
        <v>4</v>
      </c>
      <c r="F4" s="33">
        <v>2</v>
      </c>
      <c r="G4" s="33">
        <v>3</v>
      </c>
      <c r="H4" s="33">
        <v>2</v>
      </c>
      <c r="I4" s="33">
        <v>1</v>
      </c>
      <c r="J4" s="33">
        <v>2</v>
      </c>
      <c r="K4" s="33">
        <v>2</v>
      </c>
      <c r="L4" s="33">
        <v>1</v>
      </c>
      <c r="M4" s="34">
        <f>SUM(C4:L4)</f>
        <v>20</v>
      </c>
      <c r="N4" s="33">
        <v>1</v>
      </c>
      <c r="O4" s="33">
        <v>7</v>
      </c>
      <c r="P4" s="33">
        <v>2</v>
      </c>
      <c r="Q4" s="33">
        <v>4</v>
      </c>
      <c r="R4" s="33">
        <v>1</v>
      </c>
      <c r="S4" s="33">
        <v>2</v>
      </c>
      <c r="T4" s="33">
        <v>1</v>
      </c>
      <c r="U4" s="33">
        <v>2</v>
      </c>
      <c r="V4" s="34">
        <f>SUM(N4:U4)</f>
        <v>20</v>
      </c>
      <c r="W4" s="33">
        <v>2</v>
      </c>
      <c r="X4" s="33">
        <v>2</v>
      </c>
      <c r="Y4" s="33">
        <v>2</v>
      </c>
      <c r="Z4" s="33">
        <v>2</v>
      </c>
      <c r="AA4" s="33">
        <v>2</v>
      </c>
      <c r="AB4" s="33">
        <v>2</v>
      </c>
      <c r="AC4" s="70">
        <v>2</v>
      </c>
      <c r="AD4" s="33">
        <v>2</v>
      </c>
      <c r="AE4" s="33">
        <v>2</v>
      </c>
      <c r="AF4" s="70">
        <v>2</v>
      </c>
      <c r="AG4" s="35">
        <f>SUM(W4:AF4)</f>
        <v>20</v>
      </c>
      <c r="AH4" s="35">
        <f>SUM(M4+V4+AG4)</f>
        <v>60</v>
      </c>
      <c r="AI4" s="36" t="s">
        <v>8</v>
      </c>
      <c r="AJ4" s="83"/>
      <c r="AK4" s="17"/>
      <c r="AL4" s="17"/>
    </row>
    <row r="5" spans="1:59" s="39" customFormat="1" x14ac:dyDescent="0.2">
      <c r="A5" s="37" t="s">
        <v>5</v>
      </c>
      <c r="B5" s="33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7"/>
      <c r="AI5" s="29"/>
      <c r="AJ5" s="84"/>
      <c r="AK5" s="38"/>
      <c r="AL5" s="39">
        <v>0</v>
      </c>
    </row>
    <row r="6" spans="1:59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40" t="str">
        <f>IF(COUNTBLANK(C6:L6)=0,SUM(C6:L6)," ")</f>
        <v xml:space="preserve"> </v>
      </c>
      <c r="N6" s="2"/>
      <c r="O6" s="2"/>
      <c r="P6" s="2"/>
      <c r="Q6" s="2"/>
      <c r="R6" s="2"/>
      <c r="S6" s="2"/>
      <c r="T6" s="2"/>
      <c r="U6" s="2"/>
      <c r="V6" s="6" t="str">
        <f>IF(COUNTBLANK(N6:U6)=0,SUM(N6:U6)," ")</f>
        <v xml:space="preserve"> 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8" t="str">
        <f>IF(COUNTBLANK(W6:AF6)=0,SUM(W6:AF6)," ")</f>
        <v xml:space="preserve"> </v>
      </c>
      <c r="AH6" s="41" t="str">
        <f t="shared" ref="AH6:AH39" si="0">IF(COUNTBLANK(C6:AG6)=0,SUM(M6+V6+AG6)," ")</f>
        <v xml:space="preserve"> </v>
      </c>
      <c r="AI6" s="42" t="str">
        <f>IF(AH6&lt;12,6,(IF(AH6&lt;30,5,(IF(AH6&lt;37.5,4,(IF(AH6&lt;45,3,(IF(AH6&lt;52.5,2,(IF(AH6&lt;=60,1," ")))))))))))</f>
        <v xml:space="preserve"> </v>
      </c>
      <c r="AJ6" s="9"/>
      <c r="AK6" s="39"/>
      <c r="AL6" s="43">
        <v>0.5</v>
      </c>
      <c r="AM6" s="44">
        <v>1</v>
      </c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</row>
    <row r="7" spans="1:59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40" t="str">
        <f t="shared" ref="M7:M39" si="1">IF(COUNTBLANK(C7:L7)=0,SUM(C7:L7)," ")</f>
        <v xml:space="preserve"> </v>
      </c>
      <c r="N7" s="2"/>
      <c r="O7" s="2"/>
      <c r="P7" s="2"/>
      <c r="Q7" s="2"/>
      <c r="R7" s="2"/>
      <c r="S7" s="2"/>
      <c r="T7" s="2"/>
      <c r="U7" s="2"/>
      <c r="V7" s="6" t="str">
        <f t="shared" ref="V7:V39" si="2">IF(COUNTBLANK(N7:U7)=0,SUM(N7:U7)," ")</f>
        <v xml:space="preserve"> </v>
      </c>
      <c r="W7" s="2"/>
      <c r="X7" s="2"/>
      <c r="Y7" s="2"/>
      <c r="Z7" s="2"/>
      <c r="AA7" s="2"/>
      <c r="AB7" s="2"/>
      <c r="AC7" s="2"/>
      <c r="AD7" s="2"/>
      <c r="AE7" s="2"/>
      <c r="AF7" s="2"/>
      <c r="AG7" s="8" t="str">
        <f t="shared" ref="AG7:AG39" si="3">IF(COUNTBLANK(W7:AF7)=0,SUM(W7:AF7)," ")</f>
        <v xml:space="preserve"> </v>
      </c>
      <c r="AH7" s="41" t="str">
        <f t="shared" si="0"/>
        <v xml:space="preserve"> </v>
      </c>
      <c r="AI7" s="42" t="str">
        <f t="shared" ref="AI7:AI39" si="4">IF(AH7&lt;12,6,(IF(AH7&lt;30,5,(IF(AH7&lt;37.5,4,(IF(AH7&lt;45,3,(IF(AH7&lt;52.5,2,(IF(AH7&lt;=60,1," ")))))))))))</f>
        <v xml:space="preserve"> </v>
      </c>
      <c r="AJ7" s="9"/>
      <c r="AK7" s="39"/>
      <c r="AL7" s="39">
        <v>1</v>
      </c>
      <c r="AM7" s="44">
        <v>2</v>
      </c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</row>
    <row r="8" spans="1:59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40" t="str">
        <f t="shared" si="1"/>
        <v xml:space="preserve"> </v>
      </c>
      <c r="N8" s="2"/>
      <c r="O8" s="2"/>
      <c r="P8" s="2"/>
      <c r="Q8" s="2"/>
      <c r="R8" s="2"/>
      <c r="S8" s="2"/>
      <c r="T8" s="2"/>
      <c r="U8" s="2"/>
      <c r="V8" s="6" t="str">
        <f t="shared" si="2"/>
        <v xml:space="preserve"> </v>
      </c>
      <c r="W8" s="2"/>
      <c r="X8" s="2"/>
      <c r="Y8" s="2"/>
      <c r="Z8" s="2"/>
      <c r="AA8" s="2"/>
      <c r="AB8" s="2"/>
      <c r="AC8" s="2"/>
      <c r="AD8" s="2"/>
      <c r="AE8" s="2"/>
      <c r="AF8" s="2"/>
      <c r="AG8" s="8" t="str">
        <f t="shared" si="3"/>
        <v xml:space="preserve"> </v>
      </c>
      <c r="AH8" s="41" t="str">
        <f t="shared" si="0"/>
        <v xml:space="preserve"> </v>
      </c>
      <c r="AI8" s="42" t="str">
        <f t="shared" si="4"/>
        <v xml:space="preserve"> </v>
      </c>
      <c r="AJ8" s="9"/>
      <c r="AK8" s="39"/>
      <c r="AL8" s="39">
        <v>1.5</v>
      </c>
      <c r="AM8" s="44">
        <v>3</v>
      </c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</row>
    <row r="9" spans="1:59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40" t="str">
        <f t="shared" si="1"/>
        <v xml:space="preserve"> </v>
      </c>
      <c r="N9" s="2"/>
      <c r="O9" s="2"/>
      <c r="P9" s="2"/>
      <c r="Q9" s="2"/>
      <c r="R9" s="2"/>
      <c r="S9" s="2"/>
      <c r="T9" s="2"/>
      <c r="U9" s="2"/>
      <c r="V9" s="6" t="str">
        <f t="shared" si="2"/>
        <v xml:space="preserve"> </v>
      </c>
      <c r="W9" s="2"/>
      <c r="X9" s="2"/>
      <c r="Y9" s="2"/>
      <c r="Z9" s="2"/>
      <c r="AA9" s="2"/>
      <c r="AB9" s="2"/>
      <c r="AC9" s="2"/>
      <c r="AD9" s="2"/>
      <c r="AE9" s="2"/>
      <c r="AF9" s="2"/>
      <c r="AG9" s="8" t="str">
        <f t="shared" si="3"/>
        <v xml:space="preserve"> </v>
      </c>
      <c r="AH9" s="41" t="str">
        <f t="shared" si="0"/>
        <v xml:space="preserve"> </v>
      </c>
      <c r="AI9" s="42" t="str">
        <f t="shared" si="4"/>
        <v xml:space="preserve"> </v>
      </c>
      <c r="AJ9" s="9"/>
      <c r="AK9" s="39"/>
      <c r="AL9" s="39">
        <v>2</v>
      </c>
      <c r="AM9" s="45">
        <v>4</v>
      </c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</row>
    <row r="10" spans="1:59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40" t="str">
        <f t="shared" si="1"/>
        <v xml:space="preserve"> </v>
      </c>
      <c r="N10" s="2"/>
      <c r="O10" s="2"/>
      <c r="P10" s="2"/>
      <c r="Q10" s="2"/>
      <c r="R10" s="2"/>
      <c r="S10" s="2"/>
      <c r="T10" s="2"/>
      <c r="U10" s="2"/>
      <c r="V10" s="6" t="str">
        <f t="shared" si="2"/>
        <v xml:space="preserve"> </v>
      </c>
      <c r="W10" s="2"/>
      <c r="X10" s="2"/>
      <c r="Y10" s="2"/>
      <c r="Z10" s="2"/>
      <c r="AA10" s="2"/>
      <c r="AB10" s="2"/>
      <c r="AC10" s="2"/>
      <c r="AD10" s="2"/>
      <c r="AE10" s="2"/>
      <c r="AF10" s="2"/>
      <c r="AG10" s="8" t="str">
        <f t="shared" si="3"/>
        <v xml:space="preserve"> </v>
      </c>
      <c r="AH10" s="41" t="str">
        <f t="shared" si="0"/>
        <v xml:space="preserve"> </v>
      </c>
      <c r="AI10" s="42" t="str">
        <f t="shared" si="4"/>
        <v xml:space="preserve"> </v>
      </c>
      <c r="AJ10" s="9"/>
      <c r="AK10" s="39"/>
      <c r="AL10" s="46">
        <v>2.5</v>
      </c>
      <c r="AM10" s="45">
        <v>5</v>
      </c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5"/>
      <c r="BG10" s="45"/>
    </row>
    <row r="11" spans="1:59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40" t="str">
        <f t="shared" si="1"/>
        <v xml:space="preserve"> </v>
      </c>
      <c r="N11" s="2"/>
      <c r="O11" s="2"/>
      <c r="P11" s="2"/>
      <c r="Q11" s="2"/>
      <c r="R11" s="2"/>
      <c r="S11" s="2"/>
      <c r="T11" s="2"/>
      <c r="U11" s="2"/>
      <c r="V11" s="6" t="str">
        <f t="shared" si="2"/>
        <v xml:space="preserve"> </v>
      </c>
      <c r="W11" s="2"/>
      <c r="X11" s="2"/>
      <c r="Y11" s="2"/>
      <c r="Z11" s="2"/>
      <c r="AA11" s="2"/>
      <c r="AB11" s="2"/>
      <c r="AC11" s="2"/>
      <c r="AD11" s="2"/>
      <c r="AE11" s="2"/>
      <c r="AF11" s="2"/>
      <c r="AG11" s="8" t="str">
        <f t="shared" si="3"/>
        <v xml:space="preserve"> </v>
      </c>
      <c r="AH11" s="41" t="str">
        <f t="shared" si="0"/>
        <v xml:space="preserve"> </v>
      </c>
      <c r="AI11" s="42" t="str">
        <f t="shared" si="4"/>
        <v xml:space="preserve"> </v>
      </c>
      <c r="AJ11" s="9"/>
      <c r="AK11" s="39"/>
      <c r="AL11" s="39">
        <v>3</v>
      </c>
      <c r="AM11" s="45">
        <v>6</v>
      </c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</row>
    <row r="12" spans="1:59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40" t="str">
        <f t="shared" si="1"/>
        <v xml:space="preserve"> </v>
      </c>
      <c r="N12" s="2"/>
      <c r="O12" s="2"/>
      <c r="P12" s="2"/>
      <c r="Q12" s="2"/>
      <c r="R12" s="2"/>
      <c r="S12" s="2"/>
      <c r="T12" s="2"/>
      <c r="U12" s="2"/>
      <c r="V12" s="6" t="str">
        <f t="shared" si="2"/>
        <v xml:space="preserve"> </v>
      </c>
      <c r="W12" s="2"/>
      <c r="X12" s="2"/>
      <c r="Y12" s="2"/>
      <c r="Z12" s="2"/>
      <c r="AA12" s="2"/>
      <c r="AB12" s="2"/>
      <c r="AC12" s="2"/>
      <c r="AD12" s="2"/>
      <c r="AE12" s="2"/>
      <c r="AF12" s="2"/>
      <c r="AG12" s="8" t="str">
        <f t="shared" si="3"/>
        <v xml:space="preserve"> </v>
      </c>
      <c r="AH12" s="41" t="str">
        <f t="shared" si="0"/>
        <v xml:space="preserve"> </v>
      </c>
      <c r="AI12" s="42" t="str">
        <f t="shared" si="4"/>
        <v xml:space="preserve"> </v>
      </c>
      <c r="AJ12" s="9"/>
      <c r="AK12" s="39"/>
      <c r="AL12" s="39">
        <v>3.5</v>
      </c>
    </row>
    <row r="13" spans="1:59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40" t="str">
        <f t="shared" si="1"/>
        <v xml:space="preserve"> </v>
      </c>
      <c r="N13" s="2"/>
      <c r="O13" s="2"/>
      <c r="P13" s="2"/>
      <c r="Q13" s="2"/>
      <c r="R13" s="2"/>
      <c r="S13" s="2"/>
      <c r="T13" s="2"/>
      <c r="U13" s="2"/>
      <c r="V13" s="6" t="str">
        <f t="shared" si="2"/>
        <v xml:space="preserve"> </v>
      </c>
      <c r="W13" s="2"/>
      <c r="X13" s="2"/>
      <c r="Y13" s="2"/>
      <c r="Z13" s="2"/>
      <c r="AA13" s="2"/>
      <c r="AB13" s="2"/>
      <c r="AC13" s="2"/>
      <c r="AD13" s="2"/>
      <c r="AE13" s="2"/>
      <c r="AF13" s="2"/>
      <c r="AG13" s="8" t="str">
        <f t="shared" si="3"/>
        <v xml:space="preserve"> </v>
      </c>
      <c r="AH13" s="41" t="str">
        <f t="shared" si="0"/>
        <v xml:space="preserve"> </v>
      </c>
      <c r="AI13" s="42" t="str">
        <f t="shared" si="4"/>
        <v xml:space="preserve"> </v>
      </c>
      <c r="AJ13" s="9"/>
      <c r="AK13" s="39"/>
      <c r="AL13" s="39">
        <v>4</v>
      </c>
    </row>
    <row r="14" spans="1:59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40" t="str">
        <f t="shared" si="1"/>
        <v xml:space="preserve"> </v>
      </c>
      <c r="N14" s="2"/>
      <c r="O14" s="2"/>
      <c r="P14" s="2"/>
      <c r="Q14" s="2"/>
      <c r="R14" s="2"/>
      <c r="S14" s="2"/>
      <c r="T14" s="2"/>
      <c r="U14" s="2"/>
      <c r="V14" s="6" t="str">
        <f t="shared" si="2"/>
        <v xml:space="preserve"> </v>
      </c>
      <c r="W14" s="2"/>
      <c r="X14" s="2"/>
      <c r="Y14" s="2"/>
      <c r="Z14" s="2"/>
      <c r="AA14" s="2"/>
      <c r="AB14" s="2"/>
      <c r="AC14" s="2"/>
      <c r="AD14" s="2"/>
      <c r="AE14" s="2"/>
      <c r="AF14" s="2"/>
      <c r="AG14" s="8" t="str">
        <f t="shared" si="3"/>
        <v xml:space="preserve"> </v>
      </c>
      <c r="AH14" s="41" t="str">
        <f t="shared" si="0"/>
        <v xml:space="preserve"> </v>
      </c>
      <c r="AI14" s="42" t="str">
        <f t="shared" si="4"/>
        <v xml:space="preserve"> </v>
      </c>
      <c r="AJ14" s="9"/>
      <c r="AK14" s="39"/>
      <c r="AL14" s="39">
        <v>4.5</v>
      </c>
    </row>
    <row r="15" spans="1:59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40" t="str">
        <f t="shared" si="1"/>
        <v xml:space="preserve"> </v>
      </c>
      <c r="N15" s="2"/>
      <c r="O15" s="2"/>
      <c r="P15" s="2"/>
      <c r="Q15" s="2"/>
      <c r="R15" s="2"/>
      <c r="S15" s="2"/>
      <c r="T15" s="2"/>
      <c r="U15" s="2"/>
      <c r="V15" s="6" t="str">
        <f t="shared" si="2"/>
        <v xml:space="preserve"> </v>
      </c>
      <c r="W15" s="2"/>
      <c r="X15" s="2"/>
      <c r="Y15" s="2"/>
      <c r="Z15" s="2"/>
      <c r="AA15" s="2"/>
      <c r="AB15" s="2"/>
      <c r="AC15" s="2"/>
      <c r="AD15" s="2"/>
      <c r="AE15" s="2"/>
      <c r="AF15" s="2"/>
      <c r="AG15" s="8" t="str">
        <f t="shared" si="3"/>
        <v xml:space="preserve"> </v>
      </c>
      <c r="AH15" s="41" t="str">
        <f t="shared" si="0"/>
        <v xml:space="preserve"> </v>
      </c>
      <c r="AI15" s="42" t="str">
        <f t="shared" si="4"/>
        <v xml:space="preserve"> </v>
      </c>
      <c r="AJ15" s="9"/>
      <c r="AK15" s="39"/>
      <c r="AL15" s="39">
        <v>5</v>
      </c>
    </row>
    <row r="16" spans="1:59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40" t="str">
        <f t="shared" si="1"/>
        <v xml:space="preserve"> </v>
      </c>
      <c r="N16" s="2"/>
      <c r="O16" s="2"/>
      <c r="P16" s="2"/>
      <c r="Q16" s="2"/>
      <c r="R16" s="2"/>
      <c r="S16" s="2"/>
      <c r="T16" s="2"/>
      <c r="U16" s="2"/>
      <c r="V16" s="6" t="str">
        <f t="shared" si="2"/>
        <v xml:space="preserve"> </v>
      </c>
      <c r="W16" s="2"/>
      <c r="X16" s="2"/>
      <c r="Y16" s="2"/>
      <c r="Z16" s="2"/>
      <c r="AA16" s="2"/>
      <c r="AB16" s="2"/>
      <c r="AC16" s="2"/>
      <c r="AD16" s="2"/>
      <c r="AE16" s="2"/>
      <c r="AF16" s="2"/>
      <c r="AG16" s="8" t="str">
        <f t="shared" si="3"/>
        <v xml:space="preserve"> </v>
      </c>
      <c r="AH16" s="41" t="str">
        <f t="shared" si="0"/>
        <v xml:space="preserve"> </v>
      </c>
      <c r="AI16" s="42" t="str">
        <f t="shared" si="4"/>
        <v xml:space="preserve"> </v>
      </c>
      <c r="AJ16" s="9"/>
      <c r="AK16" s="39"/>
      <c r="AL16" s="39">
        <v>5.5</v>
      </c>
    </row>
    <row r="17" spans="1:38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40" t="str">
        <f t="shared" si="1"/>
        <v xml:space="preserve"> </v>
      </c>
      <c r="N17" s="2"/>
      <c r="O17" s="2"/>
      <c r="P17" s="2"/>
      <c r="Q17" s="2"/>
      <c r="R17" s="2"/>
      <c r="S17" s="2"/>
      <c r="T17" s="2"/>
      <c r="U17" s="2"/>
      <c r="V17" s="6" t="str">
        <f t="shared" si="2"/>
        <v xml:space="preserve"> 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G17" s="8" t="str">
        <f t="shared" si="3"/>
        <v xml:space="preserve"> </v>
      </c>
      <c r="AH17" s="41" t="str">
        <f t="shared" si="0"/>
        <v xml:space="preserve"> </v>
      </c>
      <c r="AI17" s="42" t="str">
        <f t="shared" si="4"/>
        <v xml:space="preserve"> </v>
      </c>
      <c r="AJ17" s="9"/>
      <c r="AK17" s="39"/>
      <c r="AL17" s="39">
        <v>6</v>
      </c>
    </row>
    <row r="18" spans="1:38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40" t="str">
        <f t="shared" si="1"/>
        <v xml:space="preserve"> </v>
      </c>
      <c r="N18" s="2"/>
      <c r="O18" s="2"/>
      <c r="P18" s="2"/>
      <c r="Q18" s="2"/>
      <c r="R18" s="2"/>
      <c r="S18" s="2"/>
      <c r="T18" s="2"/>
      <c r="U18" s="2"/>
      <c r="V18" s="6" t="str">
        <f t="shared" si="2"/>
        <v xml:space="preserve"> </v>
      </c>
      <c r="W18" s="2"/>
      <c r="X18" s="2"/>
      <c r="Y18" s="2"/>
      <c r="Z18" s="2"/>
      <c r="AA18" s="2"/>
      <c r="AB18" s="2"/>
      <c r="AC18" s="2"/>
      <c r="AD18" s="2"/>
      <c r="AE18" s="2"/>
      <c r="AF18" s="2"/>
      <c r="AG18" s="8" t="str">
        <f t="shared" si="3"/>
        <v xml:space="preserve"> </v>
      </c>
      <c r="AH18" s="41" t="str">
        <f t="shared" si="0"/>
        <v xml:space="preserve"> </v>
      </c>
      <c r="AI18" s="42" t="str">
        <f t="shared" si="4"/>
        <v xml:space="preserve"> </v>
      </c>
      <c r="AJ18" s="9"/>
      <c r="AK18" s="39"/>
      <c r="AL18" s="39">
        <v>6.5</v>
      </c>
    </row>
    <row r="19" spans="1:38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40" t="str">
        <f t="shared" si="1"/>
        <v xml:space="preserve"> </v>
      </c>
      <c r="N19" s="2"/>
      <c r="O19" s="2"/>
      <c r="P19" s="2"/>
      <c r="Q19" s="2"/>
      <c r="R19" s="2"/>
      <c r="S19" s="2"/>
      <c r="T19" s="2"/>
      <c r="U19" s="2"/>
      <c r="V19" s="6" t="str">
        <f t="shared" si="2"/>
        <v xml:space="preserve"> </v>
      </c>
      <c r="W19" s="2"/>
      <c r="X19" s="2"/>
      <c r="Y19" s="2"/>
      <c r="Z19" s="2"/>
      <c r="AA19" s="2"/>
      <c r="AB19" s="2"/>
      <c r="AC19" s="2"/>
      <c r="AD19" s="2"/>
      <c r="AE19" s="2"/>
      <c r="AF19" s="2"/>
      <c r="AG19" s="8" t="str">
        <f t="shared" si="3"/>
        <v xml:space="preserve"> </v>
      </c>
      <c r="AH19" s="41" t="str">
        <f t="shared" si="0"/>
        <v xml:space="preserve"> </v>
      </c>
      <c r="AI19" s="42" t="str">
        <f t="shared" si="4"/>
        <v xml:space="preserve"> </v>
      </c>
      <c r="AJ19" s="9"/>
      <c r="AK19" s="39"/>
      <c r="AL19" s="39">
        <v>7</v>
      </c>
    </row>
    <row r="20" spans="1:38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40" t="str">
        <f t="shared" si="1"/>
        <v xml:space="preserve"> </v>
      </c>
      <c r="N20" s="2"/>
      <c r="O20" s="2"/>
      <c r="P20" s="2"/>
      <c r="Q20" s="2"/>
      <c r="R20" s="2"/>
      <c r="S20" s="2"/>
      <c r="T20" s="2"/>
      <c r="U20" s="2"/>
      <c r="V20" s="6" t="str">
        <f t="shared" si="2"/>
        <v xml:space="preserve"> </v>
      </c>
      <c r="W20" s="2"/>
      <c r="X20" s="2"/>
      <c r="Y20" s="2"/>
      <c r="Z20" s="2"/>
      <c r="AA20" s="2"/>
      <c r="AB20" s="2"/>
      <c r="AC20" s="2"/>
      <c r="AD20" s="2"/>
      <c r="AE20" s="2"/>
      <c r="AF20" s="2"/>
      <c r="AG20" s="8" t="str">
        <f t="shared" si="3"/>
        <v xml:space="preserve"> </v>
      </c>
      <c r="AH20" s="41" t="str">
        <f t="shared" si="0"/>
        <v xml:space="preserve"> </v>
      </c>
      <c r="AI20" s="42" t="str">
        <f t="shared" si="4"/>
        <v xml:space="preserve"> </v>
      </c>
      <c r="AJ20" s="9"/>
      <c r="AK20" s="39"/>
      <c r="AL20" s="39">
        <v>7.5</v>
      </c>
    </row>
    <row r="21" spans="1:38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40" t="str">
        <f t="shared" si="1"/>
        <v xml:space="preserve"> </v>
      </c>
      <c r="N21" s="2"/>
      <c r="O21" s="2"/>
      <c r="P21" s="2"/>
      <c r="Q21" s="2"/>
      <c r="R21" s="2"/>
      <c r="S21" s="2"/>
      <c r="T21" s="2"/>
      <c r="U21" s="2"/>
      <c r="V21" s="6" t="str">
        <f t="shared" si="2"/>
        <v xml:space="preserve"> </v>
      </c>
      <c r="W21" s="2"/>
      <c r="X21" s="2"/>
      <c r="Y21" s="2"/>
      <c r="Z21" s="2"/>
      <c r="AA21" s="2"/>
      <c r="AB21" s="2"/>
      <c r="AC21" s="2"/>
      <c r="AD21" s="2"/>
      <c r="AE21" s="2"/>
      <c r="AF21" s="2"/>
      <c r="AG21" s="8" t="str">
        <f t="shared" si="3"/>
        <v xml:space="preserve"> </v>
      </c>
      <c r="AH21" s="41" t="str">
        <f t="shared" si="0"/>
        <v xml:space="preserve"> </v>
      </c>
      <c r="AI21" s="42" t="str">
        <f t="shared" si="4"/>
        <v xml:space="preserve"> </v>
      </c>
      <c r="AJ21" s="9"/>
      <c r="AK21" s="39"/>
      <c r="AL21" s="39">
        <v>8</v>
      </c>
    </row>
    <row r="22" spans="1:38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40" t="str">
        <f t="shared" si="1"/>
        <v xml:space="preserve"> </v>
      </c>
      <c r="N22" s="2"/>
      <c r="O22" s="2"/>
      <c r="P22" s="2"/>
      <c r="Q22" s="2"/>
      <c r="R22" s="2"/>
      <c r="S22" s="2"/>
      <c r="T22" s="2"/>
      <c r="U22" s="2"/>
      <c r="V22" s="6" t="str">
        <f t="shared" si="2"/>
        <v xml:space="preserve"> </v>
      </c>
      <c r="W22" s="2"/>
      <c r="X22" s="2"/>
      <c r="Y22" s="2"/>
      <c r="Z22" s="2"/>
      <c r="AA22" s="2"/>
      <c r="AB22" s="2"/>
      <c r="AC22" s="2"/>
      <c r="AD22" s="2"/>
      <c r="AE22" s="2"/>
      <c r="AF22" s="2"/>
      <c r="AG22" s="8" t="str">
        <f t="shared" si="3"/>
        <v xml:space="preserve"> </v>
      </c>
      <c r="AH22" s="41" t="str">
        <f t="shared" si="0"/>
        <v xml:space="preserve"> </v>
      </c>
      <c r="AI22" s="42" t="str">
        <f t="shared" si="4"/>
        <v xml:space="preserve"> </v>
      </c>
      <c r="AJ22" s="9"/>
      <c r="AK22" s="39"/>
      <c r="AL22" s="39">
        <v>8.5</v>
      </c>
    </row>
    <row r="23" spans="1:38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40" t="str">
        <f t="shared" si="1"/>
        <v xml:space="preserve"> </v>
      </c>
      <c r="N23" s="2"/>
      <c r="O23" s="2"/>
      <c r="P23" s="2"/>
      <c r="Q23" s="2"/>
      <c r="R23" s="2"/>
      <c r="S23" s="2"/>
      <c r="T23" s="2"/>
      <c r="U23" s="2"/>
      <c r="V23" s="6" t="str">
        <f t="shared" si="2"/>
        <v xml:space="preserve"> </v>
      </c>
      <c r="W23" s="2"/>
      <c r="X23" s="2"/>
      <c r="Y23" s="2"/>
      <c r="Z23" s="2"/>
      <c r="AA23" s="2"/>
      <c r="AB23" s="2"/>
      <c r="AC23" s="2"/>
      <c r="AD23" s="2"/>
      <c r="AE23" s="2"/>
      <c r="AF23" s="2"/>
      <c r="AG23" s="8" t="str">
        <f t="shared" si="3"/>
        <v xml:space="preserve"> </v>
      </c>
      <c r="AH23" s="41" t="str">
        <f t="shared" si="0"/>
        <v xml:space="preserve"> </v>
      </c>
      <c r="AI23" s="42" t="str">
        <f t="shared" si="4"/>
        <v xml:space="preserve"> </v>
      </c>
      <c r="AJ23" s="9"/>
      <c r="AK23" s="39"/>
      <c r="AL23" s="39">
        <v>9</v>
      </c>
    </row>
    <row r="24" spans="1:38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40" t="str">
        <f t="shared" si="1"/>
        <v xml:space="preserve"> </v>
      </c>
      <c r="N24" s="2"/>
      <c r="O24" s="2"/>
      <c r="P24" s="2"/>
      <c r="Q24" s="2"/>
      <c r="R24" s="2"/>
      <c r="S24" s="2"/>
      <c r="T24" s="2"/>
      <c r="U24" s="2"/>
      <c r="V24" s="6" t="str">
        <f t="shared" si="2"/>
        <v xml:space="preserve"> </v>
      </c>
      <c r="W24" s="2"/>
      <c r="X24" s="2"/>
      <c r="Y24" s="2"/>
      <c r="Z24" s="2"/>
      <c r="AA24" s="2"/>
      <c r="AB24" s="2"/>
      <c r="AC24" s="2"/>
      <c r="AD24" s="2"/>
      <c r="AE24" s="2"/>
      <c r="AF24" s="2"/>
      <c r="AG24" s="8" t="str">
        <f t="shared" si="3"/>
        <v xml:space="preserve"> </v>
      </c>
      <c r="AH24" s="41" t="str">
        <f t="shared" si="0"/>
        <v xml:space="preserve"> </v>
      </c>
      <c r="AI24" s="42" t="str">
        <f t="shared" si="4"/>
        <v xml:space="preserve"> </v>
      </c>
      <c r="AJ24" s="9"/>
      <c r="AK24" s="39"/>
      <c r="AL24" s="39">
        <v>9.5</v>
      </c>
    </row>
    <row r="25" spans="1:38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40" t="str">
        <f t="shared" si="1"/>
        <v xml:space="preserve"> </v>
      </c>
      <c r="N25" s="2"/>
      <c r="O25" s="2"/>
      <c r="P25" s="2"/>
      <c r="Q25" s="2"/>
      <c r="R25" s="2"/>
      <c r="S25" s="2"/>
      <c r="T25" s="2"/>
      <c r="U25" s="2"/>
      <c r="V25" s="6" t="str">
        <f t="shared" si="2"/>
        <v xml:space="preserve"> </v>
      </c>
      <c r="W25" s="2"/>
      <c r="X25" s="2"/>
      <c r="Y25" s="2"/>
      <c r="Z25" s="2"/>
      <c r="AA25" s="2"/>
      <c r="AB25" s="2"/>
      <c r="AC25" s="2"/>
      <c r="AD25" s="2"/>
      <c r="AE25" s="2"/>
      <c r="AF25" s="2"/>
      <c r="AG25" s="8" t="str">
        <f t="shared" si="3"/>
        <v xml:space="preserve"> </v>
      </c>
      <c r="AH25" s="41" t="str">
        <f t="shared" si="0"/>
        <v xml:space="preserve"> </v>
      </c>
      <c r="AI25" s="42" t="str">
        <f t="shared" si="4"/>
        <v xml:space="preserve"> </v>
      </c>
      <c r="AJ25" s="9"/>
      <c r="AK25" s="39"/>
      <c r="AL25" s="39">
        <v>10</v>
      </c>
    </row>
    <row r="26" spans="1:38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40" t="str">
        <f t="shared" si="1"/>
        <v xml:space="preserve"> </v>
      </c>
      <c r="N26" s="2"/>
      <c r="O26" s="2"/>
      <c r="P26" s="2"/>
      <c r="Q26" s="2"/>
      <c r="R26" s="2"/>
      <c r="S26" s="2"/>
      <c r="T26" s="2"/>
      <c r="U26" s="2"/>
      <c r="V26" s="6" t="str">
        <f t="shared" si="2"/>
        <v xml:space="preserve"> </v>
      </c>
      <c r="W26" s="2"/>
      <c r="X26" s="2"/>
      <c r="Y26" s="2"/>
      <c r="Z26" s="2"/>
      <c r="AA26" s="2"/>
      <c r="AB26" s="2"/>
      <c r="AC26" s="2"/>
      <c r="AD26" s="2"/>
      <c r="AE26" s="2"/>
      <c r="AF26" s="2"/>
      <c r="AG26" s="8" t="str">
        <f t="shared" si="3"/>
        <v xml:space="preserve"> </v>
      </c>
      <c r="AH26" s="41" t="str">
        <f t="shared" si="0"/>
        <v xml:space="preserve"> </v>
      </c>
      <c r="AI26" s="42" t="str">
        <f t="shared" si="4"/>
        <v xml:space="preserve"> </v>
      </c>
      <c r="AJ26" s="9"/>
      <c r="AK26" s="39"/>
      <c r="AL26" s="39">
        <v>10.5</v>
      </c>
    </row>
    <row r="27" spans="1:38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40" t="str">
        <f t="shared" si="1"/>
        <v xml:space="preserve"> </v>
      </c>
      <c r="N27" s="2"/>
      <c r="O27" s="2"/>
      <c r="P27" s="2"/>
      <c r="Q27" s="2"/>
      <c r="R27" s="2"/>
      <c r="S27" s="2"/>
      <c r="T27" s="2"/>
      <c r="U27" s="2"/>
      <c r="V27" s="6" t="str">
        <f t="shared" si="2"/>
        <v xml:space="preserve"> </v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8" t="str">
        <f t="shared" si="3"/>
        <v xml:space="preserve"> </v>
      </c>
      <c r="AH27" s="41" t="str">
        <f t="shared" si="0"/>
        <v xml:space="preserve"> </v>
      </c>
      <c r="AI27" s="42" t="str">
        <f t="shared" si="4"/>
        <v xml:space="preserve"> </v>
      </c>
      <c r="AJ27" s="9"/>
      <c r="AK27" s="39"/>
      <c r="AL27" s="39">
        <v>11</v>
      </c>
    </row>
    <row r="28" spans="1:38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40" t="str">
        <f t="shared" si="1"/>
        <v xml:space="preserve"> </v>
      </c>
      <c r="N28" s="2"/>
      <c r="O28" s="2"/>
      <c r="P28" s="2"/>
      <c r="Q28" s="2"/>
      <c r="R28" s="2"/>
      <c r="S28" s="2"/>
      <c r="T28" s="2"/>
      <c r="U28" s="2"/>
      <c r="V28" s="6" t="str">
        <f t="shared" si="2"/>
        <v xml:space="preserve"> </v>
      </c>
      <c r="W28" s="2"/>
      <c r="X28" s="2"/>
      <c r="Y28" s="2"/>
      <c r="Z28" s="2"/>
      <c r="AA28" s="2"/>
      <c r="AB28" s="2"/>
      <c r="AC28" s="2"/>
      <c r="AD28" s="2"/>
      <c r="AE28" s="2"/>
      <c r="AF28" s="2"/>
      <c r="AG28" s="8" t="str">
        <f t="shared" si="3"/>
        <v xml:space="preserve"> </v>
      </c>
      <c r="AH28" s="41" t="str">
        <f t="shared" si="0"/>
        <v xml:space="preserve"> </v>
      </c>
      <c r="AI28" s="42" t="str">
        <f t="shared" si="4"/>
        <v xml:space="preserve"> </v>
      </c>
      <c r="AJ28" s="9"/>
      <c r="AK28" s="39"/>
      <c r="AL28" s="39">
        <v>11.5</v>
      </c>
    </row>
    <row r="29" spans="1:38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40" t="str">
        <f t="shared" si="1"/>
        <v xml:space="preserve"> </v>
      </c>
      <c r="N29" s="2"/>
      <c r="O29" s="2"/>
      <c r="P29" s="2"/>
      <c r="Q29" s="2"/>
      <c r="R29" s="2"/>
      <c r="S29" s="2"/>
      <c r="T29" s="2"/>
      <c r="U29" s="2"/>
      <c r="V29" s="6" t="str">
        <f t="shared" si="2"/>
        <v xml:space="preserve"> </v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8" t="str">
        <f t="shared" si="3"/>
        <v xml:space="preserve"> </v>
      </c>
      <c r="AH29" s="41" t="str">
        <f t="shared" si="0"/>
        <v xml:space="preserve"> </v>
      </c>
      <c r="AI29" s="42" t="str">
        <f t="shared" si="4"/>
        <v xml:space="preserve"> </v>
      </c>
      <c r="AJ29" s="9"/>
      <c r="AK29" s="39"/>
      <c r="AL29" s="39">
        <v>12</v>
      </c>
    </row>
    <row r="30" spans="1:38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40" t="str">
        <f t="shared" si="1"/>
        <v xml:space="preserve"> </v>
      </c>
      <c r="N30" s="2"/>
      <c r="O30" s="2"/>
      <c r="P30" s="2"/>
      <c r="Q30" s="2"/>
      <c r="R30" s="2"/>
      <c r="S30" s="2"/>
      <c r="T30" s="2"/>
      <c r="U30" s="2"/>
      <c r="V30" s="6" t="str">
        <f t="shared" si="2"/>
        <v xml:space="preserve"> </v>
      </c>
      <c r="W30" s="2"/>
      <c r="X30" s="2"/>
      <c r="Y30" s="2"/>
      <c r="Z30" s="2"/>
      <c r="AA30" s="2"/>
      <c r="AB30" s="2"/>
      <c r="AC30" s="2"/>
      <c r="AD30" s="2"/>
      <c r="AE30" s="2"/>
      <c r="AF30" s="2"/>
      <c r="AG30" s="8" t="str">
        <f t="shared" si="3"/>
        <v xml:space="preserve"> </v>
      </c>
      <c r="AH30" s="41" t="str">
        <f t="shared" si="0"/>
        <v xml:space="preserve"> </v>
      </c>
      <c r="AI30" s="42" t="str">
        <f t="shared" si="4"/>
        <v xml:space="preserve"> </v>
      </c>
      <c r="AJ30" s="9"/>
      <c r="AK30" s="39"/>
      <c r="AL30" s="39">
        <v>12.5</v>
      </c>
    </row>
    <row r="31" spans="1:38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40" t="str">
        <f t="shared" si="1"/>
        <v xml:space="preserve"> </v>
      </c>
      <c r="N31" s="2"/>
      <c r="O31" s="2"/>
      <c r="P31" s="2"/>
      <c r="Q31" s="2"/>
      <c r="R31" s="2"/>
      <c r="S31" s="2"/>
      <c r="T31" s="2"/>
      <c r="U31" s="2"/>
      <c r="V31" s="6" t="str">
        <f t="shared" si="2"/>
        <v xml:space="preserve"> </v>
      </c>
      <c r="W31" s="2"/>
      <c r="X31" s="2"/>
      <c r="Y31" s="2"/>
      <c r="Z31" s="2"/>
      <c r="AA31" s="2"/>
      <c r="AB31" s="2"/>
      <c r="AC31" s="2"/>
      <c r="AD31" s="2"/>
      <c r="AE31" s="2"/>
      <c r="AF31" s="2"/>
      <c r="AG31" s="8" t="str">
        <f t="shared" si="3"/>
        <v xml:space="preserve"> </v>
      </c>
      <c r="AH31" s="41" t="str">
        <f t="shared" si="0"/>
        <v xml:space="preserve"> </v>
      </c>
      <c r="AI31" s="42" t="str">
        <f t="shared" si="4"/>
        <v xml:space="preserve"> </v>
      </c>
      <c r="AJ31" s="9"/>
      <c r="AK31" s="39"/>
      <c r="AL31" s="39">
        <v>13</v>
      </c>
    </row>
    <row r="32" spans="1:38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40" t="str">
        <f t="shared" si="1"/>
        <v xml:space="preserve"> </v>
      </c>
      <c r="N32" s="2"/>
      <c r="O32" s="2"/>
      <c r="P32" s="2"/>
      <c r="Q32" s="2"/>
      <c r="R32" s="2"/>
      <c r="S32" s="2"/>
      <c r="T32" s="2"/>
      <c r="U32" s="2"/>
      <c r="V32" s="6" t="str">
        <f t="shared" si="2"/>
        <v xml:space="preserve"> </v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8" t="str">
        <f t="shared" si="3"/>
        <v xml:space="preserve"> </v>
      </c>
      <c r="AH32" s="41" t="str">
        <f t="shared" si="0"/>
        <v xml:space="preserve"> </v>
      </c>
      <c r="AI32" s="42" t="str">
        <f t="shared" si="4"/>
        <v xml:space="preserve"> </v>
      </c>
      <c r="AJ32" s="9"/>
      <c r="AK32" s="39"/>
      <c r="AL32" s="39">
        <v>13.5</v>
      </c>
    </row>
    <row r="33" spans="1:40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40" t="str">
        <f t="shared" si="1"/>
        <v xml:space="preserve"> </v>
      </c>
      <c r="N33" s="2"/>
      <c r="O33" s="2"/>
      <c r="P33" s="2"/>
      <c r="Q33" s="2"/>
      <c r="R33" s="2"/>
      <c r="S33" s="2"/>
      <c r="T33" s="2"/>
      <c r="U33" s="2"/>
      <c r="V33" s="6" t="str">
        <f t="shared" si="2"/>
        <v xml:space="preserve"> </v>
      </c>
      <c r="W33" s="2"/>
      <c r="X33" s="2"/>
      <c r="Y33" s="2"/>
      <c r="Z33" s="2"/>
      <c r="AA33" s="2"/>
      <c r="AB33" s="2"/>
      <c r="AC33" s="2"/>
      <c r="AD33" s="2"/>
      <c r="AE33" s="2"/>
      <c r="AF33" s="2"/>
      <c r="AG33" s="8" t="str">
        <f t="shared" si="3"/>
        <v xml:space="preserve"> </v>
      </c>
      <c r="AH33" s="41" t="str">
        <f t="shared" si="0"/>
        <v xml:space="preserve"> </v>
      </c>
      <c r="AI33" s="42" t="str">
        <f t="shared" si="4"/>
        <v xml:space="preserve"> </v>
      </c>
      <c r="AJ33" s="9"/>
      <c r="AK33" s="39"/>
      <c r="AL33" s="39">
        <v>14</v>
      </c>
    </row>
    <row r="34" spans="1:40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40" t="str">
        <f t="shared" si="1"/>
        <v xml:space="preserve"> </v>
      </c>
      <c r="N34" s="2"/>
      <c r="O34" s="2"/>
      <c r="P34" s="2"/>
      <c r="Q34" s="2"/>
      <c r="R34" s="2"/>
      <c r="S34" s="2"/>
      <c r="T34" s="2"/>
      <c r="U34" s="2"/>
      <c r="V34" s="6" t="str">
        <f t="shared" si="2"/>
        <v xml:space="preserve"> </v>
      </c>
      <c r="W34" s="2"/>
      <c r="X34" s="2"/>
      <c r="Y34" s="2"/>
      <c r="Z34" s="2"/>
      <c r="AA34" s="2"/>
      <c r="AB34" s="2"/>
      <c r="AC34" s="2"/>
      <c r="AD34" s="2"/>
      <c r="AE34" s="2"/>
      <c r="AF34" s="2"/>
      <c r="AG34" s="8" t="str">
        <f t="shared" si="3"/>
        <v xml:space="preserve"> </v>
      </c>
      <c r="AH34" s="41" t="str">
        <f t="shared" si="0"/>
        <v xml:space="preserve"> </v>
      </c>
      <c r="AI34" s="42" t="str">
        <f t="shared" si="4"/>
        <v xml:space="preserve"> </v>
      </c>
      <c r="AJ34" s="9"/>
      <c r="AK34" s="39"/>
      <c r="AL34" s="39">
        <v>14.5</v>
      </c>
    </row>
    <row r="35" spans="1:40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40" t="str">
        <f t="shared" si="1"/>
        <v xml:space="preserve"> </v>
      </c>
      <c r="N35" s="2"/>
      <c r="O35" s="2"/>
      <c r="P35" s="2"/>
      <c r="Q35" s="2"/>
      <c r="R35" s="2"/>
      <c r="S35" s="2"/>
      <c r="T35" s="2"/>
      <c r="U35" s="2"/>
      <c r="V35" s="6" t="str">
        <f t="shared" si="2"/>
        <v xml:space="preserve"> </v>
      </c>
      <c r="W35" s="2"/>
      <c r="X35" s="2"/>
      <c r="Y35" s="2"/>
      <c r="Z35" s="2"/>
      <c r="AA35" s="2"/>
      <c r="AB35" s="2"/>
      <c r="AC35" s="2"/>
      <c r="AD35" s="2"/>
      <c r="AE35" s="2"/>
      <c r="AF35" s="2"/>
      <c r="AG35" s="8" t="str">
        <f t="shared" si="3"/>
        <v xml:space="preserve"> </v>
      </c>
      <c r="AH35" s="41" t="str">
        <f t="shared" si="0"/>
        <v xml:space="preserve"> </v>
      </c>
      <c r="AI35" s="42" t="str">
        <f t="shared" si="4"/>
        <v xml:space="preserve"> </v>
      </c>
      <c r="AJ35" s="9"/>
      <c r="AK35" s="39"/>
      <c r="AL35" s="39">
        <v>15</v>
      </c>
    </row>
    <row r="36" spans="1:40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40" t="str">
        <f t="shared" si="1"/>
        <v xml:space="preserve"> </v>
      </c>
      <c r="N36" s="2"/>
      <c r="O36" s="2"/>
      <c r="P36" s="2"/>
      <c r="Q36" s="2"/>
      <c r="R36" s="2"/>
      <c r="S36" s="2"/>
      <c r="T36" s="2"/>
      <c r="U36" s="2"/>
      <c r="V36" s="6" t="str">
        <f t="shared" si="2"/>
        <v xml:space="preserve"> </v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8" t="str">
        <f t="shared" si="3"/>
        <v xml:space="preserve"> </v>
      </c>
      <c r="AH36" s="41" t="str">
        <f t="shared" si="0"/>
        <v xml:space="preserve"> </v>
      </c>
      <c r="AI36" s="42" t="str">
        <f t="shared" si="4"/>
        <v xml:space="preserve"> </v>
      </c>
      <c r="AJ36" s="9"/>
      <c r="AK36" s="39"/>
      <c r="AL36" s="39"/>
    </row>
    <row r="37" spans="1:40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40" t="str">
        <f t="shared" si="1"/>
        <v xml:space="preserve"> </v>
      </c>
      <c r="N37" s="2"/>
      <c r="O37" s="2"/>
      <c r="P37" s="2"/>
      <c r="Q37" s="2"/>
      <c r="R37" s="2"/>
      <c r="S37" s="2"/>
      <c r="T37" s="2"/>
      <c r="U37" s="2"/>
      <c r="V37" s="6" t="str">
        <f t="shared" si="2"/>
        <v xml:space="preserve"> </v>
      </c>
      <c r="W37" s="2"/>
      <c r="X37" s="2"/>
      <c r="Y37" s="2"/>
      <c r="Z37" s="2"/>
      <c r="AA37" s="2"/>
      <c r="AB37" s="2"/>
      <c r="AC37" s="2"/>
      <c r="AD37" s="2"/>
      <c r="AE37" s="2"/>
      <c r="AF37" s="2"/>
      <c r="AG37" s="8" t="str">
        <f t="shared" si="3"/>
        <v xml:space="preserve"> </v>
      </c>
      <c r="AH37" s="41" t="str">
        <f t="shared" si="0"/>
        <v xml:space="preserve"> </v>
      </c>
      <c r="AI37" s="42" t="str">
        <f t="shared" si="4"/>
        <v xml:space="preserve"> </v>
      </c>
      <c r="AJ37" s="9"/>
      <c r="AK37" s="39"/>
      <c r="AL37" s="39"/>
    </row>
    <row r="38" spans="1:40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40" t="str">
        <f t="shared" si="1"/>
        <v xml:space="preserve"> </v>
      </c>
      <c r="N38" s="2"/>
      <c r="O38" s="2"/>
      <c r="P38" s="2"/>
      <c r="Q38" s="2"/>
      <c r="R38" s="2"/>
      <c r="S38" s="2"/>
      <c r="T38" s="2"/>
      <c r="U38" s="2"/>
      <c r="V38" s="6" t="str">
        <f t="shared" si="2"/>
        <v xml:space="preserve"> </v>
      </c>
      <c r="W38" s="2"/>
      <c r="X38" s="2"/>
      <c r="Y38" s="2"/>
      <c r="Z38" s="2"/>
      <c r="AA38" s="2"/>
      <c r="AB38" s="2"/>
      <c r="AC38" s="2"/>
      <c r="AD38" s="2"/>
      <c r="AE38" s="2"/>
      <c r="AF38" s="2"/>
      <c r="AG38" s="8" t="str">
        <f t="shared" si="3"/>
        <v xml:space="preserve"> </v>
      </c>
      <c r="AH38" s="40" t="str">
        <f t="shared" si="0"/>
        <v xml:space="preserve"> </v>
      </c>
      <c r="AI38" s="42" t="str">
        <f t="shared" si="4"/>
        <v xml:space="preserve"> </v>
      </c>
      <c r="AJ38" s="9"/>
      <c r="AK38" s="39"/>
      <c r="AL38" s="39"/>
    </row>
    <row r="39" spans="1:40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48" t="str">
        <f t="shared" si="1"/>
        <v xml:space="preserve"> </v>
      </c>
      <c r="N39" s="5"/>
      <c r="O39" s="5"/>
      <c r="P39" s="5"/>
      <c r="Q39" s="5"/>
      <c r="R39" s="5"/>
      <c r="S39" s="5"/>
      <c r="T39" s="5"/>
      <c r="U39" s="5"/>
      <c r="V39" s="7" t="str">
        <f t="shared" si="2"/>
        <v xml:space="preserve"> </v>
      </c>
      <c r="W39" s="5"/>
      <c r="X39" s="5"/>
      <c r="Y39" s="5"/>
      <c r="Z39" s="5"/>
      <c r="AA39" s="5"/>
      <c r="AB39" s="5"/>
      <c r="AC39" s="5"/>
      <c r="AD39" s="5"/>
      <c r="AE39" s="5"/>
      <c r="AF39" s="5"/>
      <c r="AG39" s="7" t="str">
        <f t="shared" si="3"/>
        <v xml:space="preserve"> </v>
      </c>
      <c r="AH39" s="48" t="str">
        <f t="shared" si="0"/>
        <v xml:space="preserve"> </v>
      </c>
      <c r="AI39" s="42" t="str">
        <f t="shared" si="4"/>
        <v xml:space="preserve"> </v>
      </c>
      <c r="AJ39" s="10"/>
      <c r="AK39" s="39"/>
      <c r="AL39" s="39"/>
    </row>
    <row r="40" spans="1:40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2"/>
      <c r="AJ40" s="52"/>
      <c r="AK40" s="49"/>
    </row>
    <row r="41" spans="1:40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5"/>
      <c r="AK41" s="49"/>
    </row>
    <row r="42" spans="1:40" s="18" customFormat="1" ht="15.75" x14ac:dyDescent="0.2">
      <c r="B42" s="88" t="s">
        <v>42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90"/>
    </row>
    <row r="43" spans="1:40" s="18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8"/>
      <c r="AJ43" s="59"/>
    </row>
    <row r="44" spans="1:40" ht="13.5" thickBot="1" x14ac:dyDescent="0.25">
      <c r="A44" s="38"/>
      <c r="B44" s="60"/>
      <c r="C44" s="33" t="str">
        <f>C3</f>
        <v>1a</v>
      </c>
      <c r="D44" s="33" t="str">
        <f t="shared" ref="D44:AC44" si="5">D3</f>
        <v>1b</v>
      </c>
      <c r="E44" s="33" t="str">
        <f t="shared" si="5"/>
        <v>1c</v>
      </c>
      <c r="F44" s="33" t="str">
        <f t="shared" si="5"/>
        <v>1d</v>
      </c>
      <c r="G44" s="33" t="str">
        <f t="shared" si="5"/>
        <v>1e</v>
      </c>
      <c r="H44" s="33" t="str">
        <f t="shared" si="5"/>
        <v>1f</v>
      </c>
      <c r="I44" s="33" t="str">
        <f t="shared" si="5"/>
        <v>1g</v>
      </c>
      <c r="J44" s="33" t="str">
        <f t="shared" si="5"/>
        <v>1h</v>
      </c>
      <c r="K44" s="33" t="str">
        <f t="shared" si="5"/>
        <v>1i</v>
      </c>
      <c r="L44" s="33" t="str">
        <f t="shared" si="5"/>
        <v>1j</v>
      </c>
      <c r="M44" s="33" t="str">
        <f t="shared" si="5"/>
        <v>∑</v>
      </c>
      <c r="N44" s="33" t="str">
        <f t="shared" si="5"/>
        <v>2a</v>
      </c>
      <c r="O44" s="33" t="str">
        <f t="shared" si="5"/>
        <v>2b</v>
      </c>
      <c r="P44" s="33" t="str">
        <f t="shared" si="5"/>
        <v>2c</v>
      </c>
      <c r="Q44" s="33" t="str">
        <f t="shared" si="5"/>
        <v>2d</v>
      </c>
      <c r="R44" s="33" t="str">
        <f t="shared" si="5"/>
        <v>2e</v>
      </c>
      <c r="S44" s="33" t="str">
        <f t="shared" si="5"/>
        <v>2f</v>
      </c>
      <c r="T44" s="33" t="str">
        <f t="shared" si="5"/>
        <v>2g</v>
      </c>
      <c r="U44" s="33" t="str">
        <f t="shared" si="5"/>
        <v>2h</v>
      </c>
      <c r="V44" s="33" t="str">
        <f t="shared" si="5"/>
        <v>∑</v>
      </c>
      <c r="W44" s="33" t="str">
        <f t="shared" si="5"/>
        <v>3a</v>
      </c>
      <c r="X44" s="33" t="str">
        <f t="shared" si="5"/>
        <v>3b</v>
      </c>
      <c r="Y44" s="33" t="str">
        <f t="shared" si="5"/>
        <v>3c</v>
      </c>
      <c r="Z44" s="33" t="str">
        <f t="shared" si="5"/>
        <v>3d</v>
      </c>
      <c r="AA44" s="33" t="str">
        <f t="shared" si="5"/>
        <v>3e</v>
      </c>
      <c r="AB44" s="33" t="str">
        <f t="shared" si="5"/>
        <v>3f</v>
      </c>
      <c r="AC44" s="33" t="str">
        <f t="shared" si="5"/>
        <v>3g</v>
      </c>
      <c r="AD44" s="33" t="str">
        <f t="shared" ref="AD44:AF44" si="6">AD3</f>
        <v>4a</v>
      </c>
      <c r="AE44" s="33" t="str">
        <f t="shared" si="6"/>
        <v>4b</v>
      </c>
      <c r="AF44" s="33" t="str">
        <f t="shared" si="6"/>
        <v>4c</v>
      </c>
      <c r="AG44" s="61" t="str">
        <f>AG3</f>
        <v>∑</v>
      </c>
      <c r="AH44" s="62" t="str">
        <f>AH3</f>
        <v>Summe</v>
      </c>
      <c r="AI44" s="58"/>
      <c r="AJ44" s="63" t="s">
        <v>34</v>
      </c>
    </row>
    <row r="45" spans="1:40" ht="26.25" thickBot="1" x14ac:dyDescent="0.25">
      <c r="A45" s="17"/>
      <c r="B45" s="64" t="s">
        <v>2</v>
      </c>
      <c r="C45" s="65" t="str">
        <f t="shared" ref="C45:AH45" si="7">IF(COUNT(C6:C39)=0," ",ROUND(SUM(C6:C39)/COUNT(C6:C39),2))</f>
        <v xml:space="preserve"> </v>
      </c>
      <c r="D45" s="65" t="str">
        <f t="shared" si="7"/>
        <v xml:space="preserve"> </v>
      </c>
      <c r="E45" s="65" t="str">
        <f t="shared" si="7"/>
        <v xml:space="preserve"> </v>
      </c>
      <c r="F45" s="65" t="str">
        <f t="shared" si="7"/>
        <v xml:space="preserve"> </v>
      </c>
      <c r="G45" s="65" t="str">
        <f t="shared" si="7"/>
        <v xml:space="preserve"> </v>
      </c>
      <c r="H45" s="65" t="str">
        <f t="shared" si="7"/>
        <v xml:space="preserve"> </v>
      </c>
      <c r="I45" s="65" t="str">
        <f t="shared" si="7"/>
        <v xml:space="preserve"> </v>
      </c>
      <c r="J45" s="65" t="str">
        <f t="shared" si="7"/>
        <v xml:space="preserve"> </v>
      </c>
      <c r="K45" s="65" t="str">
        <f t="shared" si="7"/>
        <v xml:space="preserve"> </v>
      </c>
      <c r="L45" s="65" t="str">
        <f t="shared" si="7"/>
        <v xml:space="preserve"> </v>
      </c>
      <c r="M45" s="65" t="str">
        <f t="shared" si="7"/>
        <v xml:space="preserve"> </v>
      </c>
      <c r="N45" s="65" t="str">
        <f t="shared" si="7"/>
        <v xml:space="preserve"> </v>
      </c>
      <c r="O45" s="65" t="str">
        <f t="shared" si="7"/>
        <v xml:space="preserve"> </v>
      </c>
      <c r="P45" s="65" t="str">
        <f t="shared" si="7"/>
        <v xml:space="preserve"> </v>
      </c>
      <c r="Q45" s="65" t="str">
        <f t="shared" si="7"/>
        <v xml:space="preserve"> </v>
      </c>
      <c r="R45" s="65" t="str">
        <f t="shared" si="7"/>
        <v xml:space="preserve"> </v>
      </c>
      <c r="S45" s="65" t="str">
        <f t="shared" si="7"/>
        <v xml:space="preserve"> </v>
      </c>
      <c r="T45" s="65" t="str">
        <f t="shared" si="7"/>
        <v xml:space="preserve"> </v>
      </c>
      <c r="U45" s="65" t="str">
        <f t="shared" si="7"/>
        <v xml:space="preserve"> </v>
      </c>
      <c r="V45" s="65" t="str">
        <f t="shared" si="7"/>
        <v xml:space="preserve"> </v>
      </c>
      <c r="W45" s="65" t="str">
        <f t="shared" si="7"/>
        <v xml:space="preserve"> </v>
      </c>
      <c r="X45" s="65" t="str">
        <f t="shared" si="7"/>
        <v xml:space="preserve"> </v>
      </c>
      <c r="Y45" s="65" t="str">
        <f>IF(COUNT(Y6:Y39)=0," ",ROUND(SUM(Y6:Y39)/COUNT(Y6:Y39),2))</f>
        <v xml:space="preserve"> </v>
      </c>
      <c r="Z45" s="65" t="str">
        <f>IF(COUNT(Z6:Z39)=0," ",ROUND(SUM(Z6:Z39)/COUNT(Z6:Z39),2))</f>
        <v xml:space="preserve"> </v>
      </c>
      <c r="AA45" s="65" t="str">
        <f t="shared" si="7"/>
        <v xml:space="preserve"> </v>
      </c>
      <c r="AB45" s="65" t="str">
        <f t="shared" si="7"/>
        <v xml:space="preserve"> </v>
      </c>
      <c r="AC45" s="65" t="str">
        <f t="shared" si="7"/>
        <v xml:space="preserve"> </v>
      </c>
      <c r="AD45" s="65" t="str">
        <f t="shared" ref="AD45:AF45" si="8">IF(COUNT(AD6:AD39)=0," ",ROUND(SUM(AD6:AD39)/COUNT(AD6:AD39),2))</f>
        <v xml:space="preserve"> </v>
      </c>
      <c r="AE45" s="65" t="str">
        <f t="shared" si="8"/>
        <v xml:space="preserve"> </v>
      </c>
      <c r="AF45" s="65" t="str">
        <f t="shared" si="8"/>
        <v xml:space="preserve"> </v>
      </c>
      <c r="AG45" s="66" t="str">
        <f t="shared" si="7"/>
        <v xml:space="preserve"> </v>
      </c>
      <c r="AH45" s="66" t="str">
        <f t="shared" si="7"/>
        <v xml:space="preserve"> </v>
      </c>
      <c r="AI45" s="58"/>
      <c r="AJ45" s="67" t="s">
        <v>18</v>
      </c>
    </row>
    <row r="46" spans="1:40" ht="13.5" thickBot="1" x14ac:dyDescent="0.25">
      <c r="B46" s="60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58"/>
      <c r="AJ46" s="69" t="str">
        <f>IF(COUNT(AJ6:AJ39)=0," ",ROUND((SUM(AJ6:AJ39)/COUNT(AJ6:AJ39)),2))</f>
        <v xml:space="preserve"> </v>
      </c>
    </row>
    <row r="47" spans="1:40" x14ac:dyDescent="0.2">
      <c r="B47" s="60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58"/>
      <c r="AJ47" s="59"/>
    </row>
    <row r="48" spans="1:40" ht="27.75" customHeight="1" thickBot="1" x14ac:dyDescent="0.25">
      <c r="B48" s="64" t="s">
        <v>19</v>
      </c>
      <c r="C48" s="70">
        <v>1</v>
      </c>
      <c r="D48" s="70">
        <v>2</v>
      </c>
      <c r="E48" s="70">
        <v>3</v>
      </c>
      <c r="F48" s="70">
        <v>4</v>
      </c>
      <c r="G48" s="70">
        <v>5</v>
      </c>
      <c r="H48" s="70">
        <v>6</v>
      </c>
      <c r="I48" s="71"/>
      <c r="J48" s="72" t="s">
        <v>33</v>
      </c>
      <c r="K48" s="79"/>
      <c r="L48" s="79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68"/>
      <c r="AI48" s="68"/>
      <c r="AJ48" s="73"/>
      <c r="AL48" s="68"/>
      <c r="AM48" s="58"/>
      <c r="AN48" s="58"/>
    </row>
    <row r="49" spans="2:40" ht="13.5" thickBot="1" x14ac:dyDescent="0.25">
      <c r="B49" s="74"/>
      <c r="C49" s="75" t="str">
        <f>IF(COUNT(AI6:AI39)=0," ",COUNTIF($AI$6:$AI$39,1))</f>
        <v xml:space="preserve"> </v>
      </c>
      <c r="D49" s="76" t="str">
        <f>IF(COUNT(AI6:AI39)=0," ",COUNTIF($AI$6:$AI$39,2))</f>
        <v xml:space="preserve"> </v>
      </c>
      <c r="E49" s="76" t="str">
        <f>IF(COUNT(AI6:AI39)=0," ",COUNTIF($AI$6:$AI$39,3))</f>
        <v xml:space="preserve"> </v>
      </c>
      <c r="F49" s="76" t="str">
        <f>IF(COUNT(AI6:AI39)=0," ",COUNTIF($AI$6:$AI$39,4))</f>
        <v xml:space="preserve"> </v>
      </c>
      <c r="G49" s="76" t="str">
        <f>IF(COUNT(AI6:AI39)=0," ",COUNTIF($AI$6:$AI$39,5))</f>
        <v xml:space="preserve"> </v>
      </c>
      <c r="H49" s="77" t="str">
        <f>IF(COUNT(AI6:AI39)=0," ",COUNTIF($AI$6:$AI$39,6))</f>
        <v xml:space="preserve"> </v>
      </c>
      <c r="I49" s="71"/>
      <c r="J49" s="77" t="str">
        <f>IF(COUNT(AI6:AI39)=0," ",ROUND((SUM(AI6:AI39)/COUNT(AI6:AI39)),2))</f>
        <v xml:space="preserve"> </v>
      </c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68"/>
      <c r="AB49" s="71"/>
      <c r="AC49" s="71"/>
      <c r="AD49" s="68"/>
      <c r="AE49" s="71"/>
      <c r="AF49" s="71"/>
      <c r="AG49" s="71"/>
      <c r="AH49" s="68"/>
      <c r="AI49" s="68"/>
      <c r="AJ49" s="73"/>
      <c r="AL49" s="68"/>
      <c r="AM49" s="58"/>
      <c r="AN49" s="58"/>
    </row>
    <row r="50" spans="2:40" ht="13.5" thickBot="1" x14ac:dyDescent="0.25">
      <c r="B50" s="19"/>
      <c r="C50" s="21"/>
      <c r="D50" s="21"/>
      <c r="E50" s="21"/>
      <c r="F50" s="21"/>
      <c r="G50" s="21"/>
      <c r="H50" s="21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21"/>
      <c r="AI50" s="21"/>
      <c r="AJ50" s="23"/>
      <c r="AL50" s="68"/>
      <c r="AM50" s="58"/>
      <c r="AN50" s="58"/>
    </row>
    <row r="51" spans="2:40" ht="8.25" customHeight="1" thickTop="1" x14ac:dyDescent="0.2"/>
  </sheetData>
  <sheetProtection password="CA67" sheet="1" objects="1" scenarios="1"/>
  <mergeCells count="3">
    <mergeCell ref="AJ3:AJ5"/>
    <mergeCell ref="C5:AH5"/>
    <mergeCell ref="B42:AJ42"/>
  </mergeCells>
  <dataValidations count="7">
    <dataValidation type="list" allowBlank="1" showInputMessage="1" showErrorMessage="1" sqref="O6:O39">
      <formula1>$AL$5:$AL$19</formula1>
    </dataValidation>
    <dataValidation type="list" allowBlank="1" showInputMessage="1" showErrorMessage="1" sqref="AJ40">
      <formula1>$AP$7:$AP$12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H6:H39 F6:F39 D6:D39 S6:S39 U6:U39 J6:K39 P6:P39 W6:AF39">
      <formula1>$AL$5:$AL$9</formula1>
    </dataValidation>
    <dataValidation type="list" allowBlank="1" showInputMessage="1" showErrorMessage="1" sqref="G6:G39">
      <formula1>$AL$5:$AL$11</formula1>
    </dataValidation>
    <dataValidation type="list" allowBlank="1" showInputMessage="1" showErrorMessage="1" sqref="E6:E39 Q6:Q39">
      <formula1>$AL$5:$AL$13</formula1>
    </dataValidation>
    <dataValidation type="list" allowBlank="1" showInputMessage="1" showErrorMessage="1" sqref="L6:L39 T6:T39 R6:R39 N6:N39 C6:C39 I6:I39">
      <formula1>$AL$5:$AL$7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NT IGS-G GTR W1</vt:lpstr>
      <vt:lpstr>NT IGS-G GTR W2</vt:lpstr>
      <vt:lpstr>'NT IGS-G GTR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2019-04-24T11:48:37Z</dcterms:modified>
</cp:coreProperties>
</file>